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1715" windowHeight="5970" firstSheet="1" activeTab="3"/>
  </bookViews>
  <sheets>
    <sheet name="บัญชีโครงการพัฒนา 56" sheetId="1" r:id="rId1"/>
    <sheet name="บัญชีโครงการพัฒนา 57" sheetId="2" r:id="rId2"/>
    <sheet name="บัญชีโครงการพัฒนา 58" sheetId="3" r:id="rId3"/>
    <sheet name="บัญชีโครงการพัฒนา 59 ใช้" sheetId="4" r:id="rId4"/>
    <sheet name="บัญชีโครงการพัฒนา 59" sheetId="5" r:id="rId5"/>
    <sheet name="Sheet2" sheetId="6" r:id="rId6"/>
    <sheet name="บัญชีโครงการพัฒนา" sheetId="7" r:id="rId7"/>
    <sheet name="คำนวณ" sheetId="8" r:id="rId8"/>
    <sheet name="สรุป 51" sheetId="9" r:id="rId9"/>
    <sheet name="Sheet1" sheetId="10" r:id="rId10"/>
    <sheet name="สรุปโครงการเกินศักยภาพ" sheetId="11" r:id="rId11"/>
  </sheets>
  <definedNames>
    <definedName name="OLE_LINK1" localSheetId="7">'คำนวณ'!#REF!</definedName>
    <definedName name="_xlnm.Print_Titles" localSheetId="9">'Sheet1'!$5:$6</definedName>
    <definedName name="_xlnm.Print_Titles" localSheetId="6">'บัญชีโครงการพัฒนา'!$5:$6</definedName>
    <definedName name="_xlnm.Print_Titles" localSheetId="0">'บัญชีโครงการพัฒนา 56'!$5:$6</definedName>
    <definedName name="_xlnm.Print_Titles" localSheetId="1">'บัญชีโครงการพัฒนา 57'!$5:$6</definedName>
    <definedName name="_xlnm.Print_Titles" localSheetId="2">'บัญชีโครงการพัฒนา 58'!$5:$6</definedName>
    <definedName name="_xlnm.Print_Titles" localSheetId="4">'บัญชีโครงการพัฒนา 59'!$5:$6</definedName>
    <definedName name="_xlnm.Print_Titles" localSheetId="3">'บัญชีโครงการพัฒนา 59 ใช้'!$6:$7</definedName>
    <definedName name="_xlnm.Print_Titles" localSheetId="8">'สรุป 51'!$2:$3</definedName>
    <definedName name="_xlnm.Print_Titles" localSheetId="10">'สรุปโครงการเกินศักยภาพ'!$4:$5</definedName>
  </definedNames>
  <calcPr fullCalcOnLoad="1"/>
</workbook>
</file>

<file path=xl/sharedStrings.xml><?xml version="1.0" encoding="utf-8"?>
<sst xmlns="http://schemas.openxmlformats.org/spreadsheetml/2006/main" count="3461" uniqueCount="602">
  <si>
    <t>ที่</t>
  </si>
  <si>
    <t>จำนวน</t>
  </si>
  <si>
    <t>จำนวนโครงการ</t>
  </si>
  <si>
    <t>ที่ดำเนินการ</t>
  </si>
  <si>
    <t>หมายเหตุ</t>
  </si>
  <si>
    <t>ยุทธศาสตร์การพัฒนาด้านการคมนาคมและระบบสาธารณูปโภค สาธารณูปการ</t>
  </si>
  <si>
    <t>ยุทธศาสตร์การพัฒนาด้านเศรษฐกิจ</t>
  </si>
  <si>
    <t>ยุทธศาสตร์การพัฒนาด้านแหล่งน้ำ</t>
  </si>
  <si>
    <t>ยุทธศาสตร์การพัฒนาด้านสิ่งแวดล้อม</t>
  </si>
  <si>
    <t>ยุทธศาสตร์การพัฒนาด้านการบริหารจัดการ</t>
  </si>
  <si>
    <t>ยุทธศาสตร์การพัฒนาด้านการศึกษา ศาสนา ศิลปและวัฒนธรรม</t>
  </si>
  <si>
    <t>ยุทธศาสตร์การพัฒนาด้านการสาธารณสุข</t>
  </si>
  <si>
    <t>ยุทธศาสตร์การพัฒนาคุณภาพชีวิต</t>
  </si>
  <si>
    <t>รวม</t>
  </si>
  <si>
    <t>ยุทธศาสตร์</t>
  </si>
  <si>
    <t>- แนวทางที่ 1 ก่อสร้างปรับปรุง บำรุงรักษาถนน สะพาน ทางเข้า ท่อรางระบายน้ำ เขื่อน  ผนังกั้นดิน ศาลาที่พักริมทาง</t>
  </si>
  <si>
    <t>- แนวทางที่ 2 ขยายเขตไฟฟ้าและติดตั้งไฟฟ้าสาธารณะ</t>
  </si>
  <si>
    <t>- แนวทางที่ 3 พัฒนาระบบจราจร จัดทำป้ายบอกเขตและป้ายซอยต่างๆ</t>
  </si>
  <si>
    <t>- แนวทางที่ 4 สนับสนุนหน่วยงาน องค์กรชุมชนในการดำเนินงานที่สอดคล้องกับยุทธศาสตร์</t>
  </si>
  <si>
    <t>- แนวทางที่ 1 พัฒนาและส่งเสริมอาชีพให้แก่ประชาชน</t>
  </si>
  <si>
    <t>- แนวทางที่ 2 ส่งเสริมการใช้ปุ๋ยชีวภาพ</t>
  </si>
  <si>
    <t>- แนวทางที่ 3 ส่งเสริมและพัฒนาการท่องเที่ยว</t>
  </si>
  <si>
    <t>- แนวทางที่ 1 ขุดลอกคลอง ก่อสร้างคลองดาด สร้างคลองส่งน้ำ ขยายเขตประปา</t>
  </si>
  <si>
    <t>- แนวทางที่ 2 ก่อสร้างประตูกั้นน้ำเค็ม</t>
  </si>
  <si>
    <t>- แนวทางที่ 3 สนับสนุนหน่วยงาน องค์กรชุมชนในการดำเนินงานที่สอดคล้องกับยุทธศาสตร์</t>
  </si>
  <si>
    <t>- แนวทางที่ 1 สร้างจิตสำนึกและความตระหนักในการจัดการทรัพยากรธรรมชาติและสิ่งแวดล้อม</t>
  </si>
  <si>
    <t>- แนวทางที่ 2 บำบัดและจัดการขยะ</t>
  </si>
  <si>
    <t>- แนวทางที่ 3 ปรับปรุงภูมิทัศน์ให้สวยงาม</t>
  </si>
  <si>
    <t>- แนวทางที่ 4 ปรับปรุงระบบระบายน้ำ น้ำทิ้งในชุมชน</t>
  </si>
  <si>
    <t>- แนวทางที่ 5 สนับสนุนหน่วยงาน องค์กรชุมชนในการดำเนินงานที่สอดคล้องกับยุทธศาสตร์</t>
  </si>
  <si>
    <t>- แนวทางที่ 1 สนับสนุนกระบวนการประชาสังคมทุกระดับ</t>
  </si>
  <si>
    <t>- แนวทางที่ 2 พัฒนาศักยภาพของบุคลากรให้มีประสิทธิภาพในการปฏิบัติงาน</t>
  </si>
  <si>
    <t>- แนวทางที่ 3 เพิ่มประสิทธิภาพการจัดเก็บและพัฒนารายได้</t>
  </si>
  <si>
    <t>- แนวทางที่ 4 ปรับปรุงพัฒนาสถานที่ วัสดุอุปกรณ์ พร้อมทั้งนำเทคโนโลยีที่ทันสมัยมาใช้บริการประชาชน</t>
  </si>
  <si>
    <t>- แนวทางที่ 5 จัดทำฐานข้อมูลชุมชน</t>
  </si>
  <si>
    <t>- แนวทางที่ 6 เพิ่มประสิทธิภาพในการป้องกันและบรรเทาสาธารณภัย</t>
  </si>
  <si>
    <t>- แนวทางที่ 7 เผยแพร่ประชาสัมพันธ์ข่าวสารแก่ประชาชน</t>
  </si>
  <si>
    <t>- แนวทางที่ 8 ส่งเสริมการปกครองในระบอบประชาธิปไตยและสถาบันของชาติ</t>
  </si>
  <si>
    <t>- แนวทางที่ 9 สนับสนุนหน่วยงาน องค์กรชุมชนในการดำเนินงานที่สอดคล้องกับยุทธศาสตร์</t>
  </si>
  <si>
    <t>- แนวทางที่ 1 จัดการศึกษาเพื่อพัฒนาคุณภาพและศักยภาพของคนในท้องถิ่น</t>
  </si>
  <si>
    <t>- แนวทางที่ 2 ส่งเสริมให้ทุกคนได้รับการศึกษาอย่างเสมอภาค</t>
  </si>
  <si>
    <t>- แนวทางที่ 3 ส่งเสริมงานประเพณีวัฒนธรรมในท้องถิ่น</t>
  </si>
  <si>
    <t>- แนวทางที่ 4 ส่งเสริมศาสนา ศิลป และวัฒนธรรม</t>
  </si>
  <si>
    <t>- แนวทางที่ 5 พัฒนาเพิ่มพูนประสิทธิภาพองค์ความรู้ด้านการศึกษา</t>
  </si>
  <si>
    <t>- แนวทางที่ 6 สนับสนุนหน่วยงาน องค์กรชุมชนในการดำเนินงานที่สอดคล้องกับยุทธศาสตร์</t>
  </si>
  <si>
    <t>- แนวทางที่ 1 ส่งเสริมให้ความรู้ในการป้องกันและระงับโรค</t>
  </si>
  <si>
    <t>- แนวทางที่ 2 ส่งเสริมให้ชุมชนมีสุขภาพร่างกายที่แข็งแรง</t>
  </si>
  <si>
    <t>- แนวทางที่ 3 ส่งเสริมศักยภาพผู้นำด้านการสาธารณสุข</t>
  </si>
  <si>
    <t>- แนวทางที่ 1 จัดสวัสดิการสงเคราะห์แก่ประชาชนผู้ด้อยโอกาส</t>
  </si>
  <si>
    <t>- แนวทางที่ 2 ป้องกันและแก้ไขปัญหายาเสพติด</t>
  </si>
  <si>
    <t>- แนวทางที่ 3 ส่งเสริมการพัฒนาสตรี เยาวชนและเด็ก</t>
  </si>
  <si>
    <t>-</t>
  </si>
  <si>
    <t>รวมงบประมาณทั้งสิ้น</t>
  </si>
  <si>
    <t>คิดเป็น</t>
  </si>
  <si>
    <t xml:space="preserve">ร้อยละ </t>
  </si>
  <si>
    <t>(โครงการ)</t>
  </si>
  <si>
    <t>องค์การบริหารส่วนตำบลบางขุนไทร</t>
  </si>
  <si>
    <t>รวม 3 ปี</t>
  </si>
  <si>
    <t>งบประมาณ</t>
  </si>
  <si>
    <t>1) ยุทธศาสตร์การพัฒนาด้านการคมนาคม และระบบสาธารณูปโภคสาธารณูปการ</t>
  </si>
  <si>
    <t>1.1 ก่อสร้างปรับปรุงบำรุงรักษาถนนสะพาน ทางเท้า ท่อรางระบายน้ำ เขื่อน ผนังกันดิน ศาลาที่พักริมทาง</t>
  </si>
  <si>
    <t>(1) การก่อสร้างถนน</t>
  </si>
  <si>
    <t>(5) การขยายผิวจราจร</t>
  </si>
  <si>
    <t>1.2 ขยายเขตไฟฟ้าและติดตั้งไฟฟ้าสาธารณะ</t>
  </si>
  <si>
    <t>(1) การขยายเขตไฟฟ้า</t>
  </si>
  <si>
    <t>1.3 พัฒนาระบบจราจร จัดทำป้ายบอกเขตและป้ายซอยต่างๆ</t>
  </si>
  <si>
    <t>(1) การจัดทำป้ายบอกเขต</t>
  </si>
  <si>
    <t>(2) การจัดทำป้ายบอกซอยถนนในหมู่บ้าน</t>
  </si>
  <si>
    <t>(3) การจัดทำป้ายจราจร</t>
  </si>
  <si>
    <t>2) ยุทธศาสตร์การพัฒนาด้านเศรษฐกิจ</t>
  </si>
  <si>
    <t>(1) การเกษตรอินทรีย์</t>
  </si>
  <si>
    <t>(1) อุดหนุนงบประมาณตามโครงการที่ขอรับการสนับสนุน</t>
  </si>
  <si>
    <t>3) ยุทธศาสตร์การพัฒนาด้านแหล่งน้ำ</t>
  </si>
  <si>
    <t>(2) การก่อสร้างคลองดาด</t>
  </si>
  <si>
    <t>(2) การทำทำนบกั้นน้ำเค็ม</t>
  </si>
  <si>
    <t>4) ยุทธศาสตร์การพัฒนาด้านสิ่งแวดล้อม</t>
  </si>
  <si>
    <t>1.1 สร้างจิตสำนึกและความตระหนักในการจัดการทรัพยากรธรรมชาติและสิ่งแวดล้อม</t>
  </si>
  <si>
    <t>(1) การจัดซื้อถังขยะ</t>
  </si>
  <si>
    <t>(1) การปรับปรุงภูมิทัศน์/ปลูกต้นไม้สองข้างทาง</t>
  </si>
  <si>
    <t>(1)อุดหนุนงบประมาณตามโครงการที่ขอรับการสนับสนุน</t>
  </si>
  <si>
    <t>5) ยุทธศาสตร์การพัฒนาด้านการบริหารจัดการ</t>
  </si>
  <si>
    <t>(1) การอบรมเพิ่มประสิทธิภาพในการบริหารงาน</t>
  </si>
  <si>
    <t>(1) การจัดทำแผนที่ภาษี</t>
  </si>
  <si>
    <t>ตามที่ อบต. กำหนดจัดซื้อในแต่ละปี</t>
  </si>
  <si>
    <t>(1) การสำรวจข้อมูลพื้นฐานชุมชน</t>
  </si>
  <si>
    <t>(1) การฝึกอบรม อป.พร.</t>
  </si>
  <si>
    <t>(2) จัดทำแผ่นพับ</t>
  </si>
  <si>
    <t>(1) จัดงานวันรัฐพิธี และวันสำคัญของชาติ</t>
  </si>
  <si>
    <t>6) ยุทธศาสตร์การพัฒนาด้านการศึกษา ศาสนา ศิลปและวัฒนธรรม</t>
  </si>
  <si>
    <t>7) ยุทธศาสตร์การพัฒนาด้านการสาธารณสุข</t>
  </si>
  <si>
    <t>(1) ป้องกันและแก้ไขปัญหาโรคเอดส์</t>
  </si>
  <si>
    <t>(1) แอโรบิคเพื่อสุขภาพ</t>
  </si>
  <si>
    <t>(1) เพิ่มประสิทธิภาพและพัฒนาศักยภาพ อสม.</t>
  </si>
  <si>
    <t>8) ยุทธศาสตร์การพัฒนาคุณภาพชีวิต</t>
  </si>
  <si>
    <t>(1) สงเคราะห์เบี้ยยังชีพผู้สูงอายุ</t>
  </si>
  <si>
    <t>(2) สงเคราะห์เบี้ยยังชีพผู้พิการ</t>
  </si>
  <si>
    <t>(3) สงเคราะห์เบี้ยยังชีพผู้ป่วยโรคเอดส์</t>
  </si>
  <si>
    <t>ส่วนที่ 5  บัญชีโครงการพัฒนา</t>
  </si>
  <si>
    <t>บัญชีสรุปโครงการพัฒนา</t>
  </si>
  <si>
    <t>(2) การปรับปรุงซ่อมแซม/เสริมถนน</t>
  </si>
  <si>
    <t>(1) การขุดลอกคลอง/ร่องน้ำ</t>
  </si>
  <si>
    <t>(2) การจัดซื้อที่ดินทิ้งขยะและก่อสร้างบ่อทิ้งขยะ</t>
  </si>
  <si>
    <t>(3) การอุดหนุนค่าใช้จ่ายในการขอใช้ที่ทิ้งขยะ</t>
  </si>
  <si>
    <t>บัญชีสรุปโครงการพัฒนาที่เกินศักยภาพ</t>
  </si>
  <si>
    <t>1) ยุทธศาสตร์การพัฒนาด้านโครงสร้างพื้นฐาน</t>
  </si>
  <si>
    <t>1.1 พัฒนา ปรับปรุง และบำรุงรักษา ถนน สะพาน ทางเท้า ท่อระบายน้ำ ฯลฯ</t>
  </si>
  <si>
    <t>1.2 พัฒนาแหล่งน้ำ และระบบประปาหมู่บ้าน</t>
  </si>
  <si>
    <t>1.3 ขยายเขตบริการไฟฟ้าให้ทั่วถึง พร้อมไฟฟ้าสาธารณะ</t>
  </si>
  <si>
    <t>1.4 จัดทำผังเมืองรวม และผังเมืองเฉพาะ</t>
  </si>
  <si>
    <t>1.5 พัฒนาระบบจราจร</t>
  </si>
  <si>
    <t>1.6 วางแผนการใช้ประโยชน์พื้นที่ให้เหมาะสม</t>
  </si>
  <si>
    <t>2) ยุทธศาสตร์การพัฒนาด้านการส่งเสริมการศึกษาและพัฒนาคุณภาพชีวิต</t>
  </si>
  <si>
    <t>1.1 พัฒนาและส่งเสริมอาชีพให้ประชาชนมีรายได้เพิ่มขึ้น</t>
  </si>
  <si>
    <t>1.2 พัฒนาการศึกษา ทั้งในระบบ และนอกระบบ</t>
  </si>
  <si>
    <t>1.3 ส่งเสริมสุขภาพอนามัย รวมถึงการป้องกันและแก้ไขปัญหายาเสพติด และโรคติดต่อ (เช่น โรคเอดส์ วัณโรค ฯลฯ)</t>
  </si>
  <si>
    <t>1.4 ส่งเสริมกีฬาและนันทนาการทุกระดับ</t>
  </si>
  <si>
    <t>1.5 ส่งเสริมสวัสดิการสังคม</t>
  </si>
  <si>
    <t>1.6 ปรับปรุงแหล่งชุมชนแออัดและจัดการเกี่ยวกับที่อยู่อาศัย</t>
  </si>
  <si>
    <t>3) ยุทธศาสตร์การพัฒนาด้านการจัดระเบียบชุมชน สังคม และการรักษาความสงบเรียบร้อย</t>
  </si>
  <si>
    <t>1.1 รักษาความสงบเรียบร้อย และความปลอดภัยในชีวิตและทรัพย์สิน</t>
  </si>
  <si>
    <t>1.2 จัดหาวัสดุ อุปกรณ์ในการป้องกันและบรรเทาสาธารณภัย</t>
  </si>
  <si>
    <t>1.3 ส่งเสริมและให้ความรู้แก่เจ้าหน้าที่และประชาชนในการป้องกันอาชญากรรม และบรรเทาสาธารณภัย</t>
  </si>
  <si>
    <t>4) ยุทธศาสตร์การพัฒนาด้านการวางแผน การส่งเสริม การลงทุน พาณิชยกรรม และการท่องเที่ยว</t>
  </si>
  <si>
    <t>1.1 ส่งเสริมการผลิต ผัก ผลไม้ปลอดสารพิษเพื่อการบริโภค</t>
  </si>
  <si>
    <t>1.2 สนับสนุนให้โรงงานอุตสาหกรรมใช้เทคโนโลยีการผลิตที่สะอาด</t>
  </si>
  <si>
    <t>1.3 สนับสนุนให้โรงงานอุตสาหกรรมใช้เทคโนโลยีการผลิตที่สะอาด ไม่เป็นอันตรายต่อสภาพแวดล้อม</t>
  </si>
  <si>
    <t>1.4 ควบคุมมาตรฐานการผลิตสินค้าเกษตรปลอดสารพิษ</t>
  </si>
  <si>
    <t>1.5 พัฒนาและส่งเสริมอาชีพให้กับประชาชนทุกระดับ</t>
  </si>
  <si>
    <t>1.6 พัฒนาและส่งเสริมการท่องเที่ยวทางเลือกด้านประวัติศาสตร์ ศิลปะ วัฒนธรรม ควบคู่กับการส่งเสริมตลาดนัดท่องเที่ยวกลุ่มประชุมสัมมนา-นันทนาการ และสร้างความเชื่อมโยงกับการท่องเที่ยวหลัก (ทะเล ป่า เขา)</t>
  </si>
  <si>
    <t>1.7 พัฒนาและปรับปรุงระบบการบริหารจัดการการท่องเที่ยว</t>
  </si>
  <si>
    <t>1.8 อนุรักษ์และพัฒนาแหล่งท่องเที่ยว</t>
  </si>
  <si>
    <t>5) ยุทธศาสตร์การพัฒนาด้านการบริหารจัดการและการอนุรักษ์ทรัพยากรธรรมชาติและสิ่งแวดล้อม</t>
  </si>
  <si>
    <t>1.2 เฝ้าระวังและป้องกันทรัพยากรธรรมชาติและสิ่งแวดล้อม</t>
  </si>
  <si>
    <t>1.3 บำบัดและฟื้นฟูทรัพยากรธรรมชาติและสิ่งแวดล้อม</t>
  </si>
  <si>
    <t>1.4 ศึกษาวิจัยเชิงปฏิบัติในการจัดการทรัพยากรธรรมชาติและสิ่งแวดล้อม</t>
  </si>
  <si>
    <t>1.5 จัดระบบบำบัดน้ำเสีย</t>
  </si>
  <si>
    <t>1.6 บำบัดและจัดการขยะ</t>
  </si>
  <si>
    <t>1.7 ป้องกันอุทกภัย</t>
  </si>
  <si>
    <t>1.8 พัฒนาภูมิทัศน์ สิ่งแวดล้อมเมือง แม่น้ำสายหลัก และแหล่งน้ำธรรมชาติ</t>
  </si>
  <si>
    <t>1.9 ป้องกันและบรรเทาสาธารณภัย</t>
  </si>
  <si>
    <t>6) ยุทธศาสตร์การพัฒนาด้านศาสนา ศิลปวัฒนธรรม จารีตประเพณี และภูมิปัญญาท้องถิ่น</t>
  </si>
  <si>
    <t>1.1 ส่งเสริมและเผยแพร่ ศิลปวัฒนธรรม จารีตประเพณี และภูมิปัญญาท้องถิ่น</t>
  </si>
  <si>
    <t>1.2 อนุรักษ์ศิลปวัฒนธรรม โบราณสถาน โบราณวัตถุ พิพิธภัณฑสถานแห่งชาติ และพิพิธภัณฑ์ท้องถิ่น</t>
  </si>
  <si>
    <t>7) ยุทธศาสตร์การพัฒนาด้านกระบวนการบริหารจัดการที่ดีในองค์กร และการมีส่วนร่วมของประชาชน</t>
  </si>
  <si>
    <t>1.1 พัฒนาระบบบริหารจัดการที่ดีในองค์กร</t>
  </si>
  <si>
    <t>1.2 ปรับปรุงและพัฒนาบุคลากรในองค์กร</t>
  </si>
  <si>
    <t>1.3 ปรับปรุงและพัฒนาเครื่องมือเครื่องใช้ และสถานที่ปฏิบัติงาน</t>
  </si>
  <si>
    <t>1.4 ส่งเสริมการมีส่วนร่วมของประชาชนในการบริหารงานของท้องถิ่น</t>
  </si>
  <si>
    <t>1.5 ส่งเสริมความรู้ ความสนใจเกี่ยวกับกิจการท้องถิ่น</t>
  </si>
  <si>
    <t>1.6 ปรับปรุงและพัฒนารายได้</t>
  </si>
  <si>
    <t>1.7 ปรับปรุงระบบการบริหารกิจการพาณิชย์</t>
  </si>
  <si>
    <t>องค์การบริหารส่วนตำบลบางขุนไทร อำเภอบ้านแหลม จังหวัดเพชรบุรี</t>
  </si>
  <si>
    <t>(2) การขยายผิวจราจร</t>
  </si>
  <si>
    <t>(3) การก่อสร้างสะพาน</t>
  </si>
  <si>
    <t>(4) การก่อสร้างเขื่อน/เรียงหิน/ผนังกันดิน</t>
  </si>
  <si>
    <t>(1) การก่อสร้างคลองดาด</t>
  </si>
  <si>
    <t>(2) การขยายเขตประปา</t>
  </si>
  <si>
    <t>(1) การก่อสร้างศูนย์การเรียนรู้ป่าชายเลน</t>
  </si>
  <si>
    <t>(5) การก่อสร้างท่อ/รางระบายน้ำ</t>
  </si>
  <si>
    <t>ปี 2553</t>
  </si>
  <si>
    <t>1.4 วางแผนการใช้ประโยชน์พื้นที่ให้เหมาะสม</t>
  </si>
  <si>
    <t>(1) การจัดทำผังเมือง</t>
  </si>
  <si>
    <t>1.5 สนับสนุนหน่วยงาน องค์กรชุมชน ในการดำเนินงานที่สอดคล้องกับยุทธศาสตร์</t>
  </si>
  <si>
    <t>(4) การจัดทำป้ายบอกทาง/ป้ายข้อมูล</t>
  </si>
  <si>
    <t>(2) พัฒนาคุณธรรม จริยธรรม และจรรยาบรรณ</t>
  </si>
  <si>
    <t>(3) การมีส่วนร่วมขององค์กรปกครองส่วนท้องถิ่นในการป้องกันการทุจริต</t>
  </si>
  <si>
    <t>(2) ส่งเสริมและสร้างแรงจูงใจในการชำระภาษี</t>
  </si>
  <si>
    <t>(1) ปรับปรุงภูมิทัศน์ที่ทำการ อบต.</t>
  </si>
  <si>
    <t>(2) จัดซื้อครุภัณฑ์เพื่อเพิ่มประสิทธิภาพในการบริหารงาน</t>
  </si>
  <si>
    <t>(2) จัดซื้ออุปกรณ์/วัสดุที่ใช้ในการดับเพลิง</t>
  </si>
  <si>
    <t>(1) จัดทำวารสาร อบต.</t>
  </si>
  <si>
    <t>(3) ปรับปรุง/พัฒนาระบบเวปไซต์ อบต.</t>
  </si>
  <si>
    <t>(4) สงเคราะห์ผู้ด้อยโอกาส</t>
  </si>
  <si>
    <t>(5) จัดสวัสดิการชุมชน</t>
  </si>
  <si>
    <t>(4) เสริมสร้างขวัญกำลังใจแก่ผู้ปฏิบัติงาน</t>
  </si>
  <si>
    <t>2.1 พัฒนาและส่งเสริมอาชีพให้แก่ประชาชนโดยยึดแนวปรัชญาเศรษฐกิจพอเพียง</t>
  </si>
  <si>
    <t>2.2 ส่งเสริมการใช้ปุ๋ยชีวภาพ</t>
  </si>
  <si>
    <t>2.3 ส่งเสริมและพัฒนาการท่องเที่ยว</t>
  </si>
  <si>
    <t>2.4 สนับสนุนหน่วยงานองค์กรชุมชนในการดำเนินงานที่สอดคล้องกับยุทธศาสตร์</t>
  </si>
  <si>
    <t>3.1 ขุดลอกคลอง ก่อสร้างคลองดาด สร้างคลองส่งน้ำ ขยายเขตประปา</t>
  </si>
  <si>
    <t>3.2 ก่อสร้างประตูกั้นน้ำ</t>
  </si>
  <si>
    <t>3.3 สนับสนุนหน่วยงานองค์กรชุมชนในการดำเนินงานที่สอดคล้องกับยุทธศาสตร์</t>
  </si>
  <si>
    <t>4.1 สร้างจิตสำนึกและความตระหนักในการจัดการทรัพยากรธรรมชาติและสิ่งแวดล้อม</t>
  </si>
  <si>
    <t>4.2 บำบัดและจัดการขยะ</t>
  </si>
  <si>
    <t>4.3 ปรับปรุงภูมิทัศน์ให้สวยงาม</t>
  </si>
  <si>
    <t>4.4 ปรับปรุงระบบระบายน้ำ น้ำทิ้งในชุมชน</t>
  </si>
  <si>
    <t>4.5 สนับสนุนหน่วยงาน องค์กรชุมชนในการดำเนินงานที่สอดคล้องกับยุทธศาสตร์</t>
  </si>
  <si>
    <t>5.1 สนับสนุนกระบวนการประชาสังคมทุกระดับ</t>
  </si>
  <si>
    <t>5.2 พัฒนาศักยภาพของบุคลากรให้มีประสิทธิภาพในการปฏิบัติงาน</t>
  </si>
  <si>
    <t>5.3 เพิ่มประสิทธิภาพการจัดเก็บและพัฒนารายได้</t>
  </si>
  <si>
    <t>5.4 ปรับปรุงพัฒนาสถานที่ วัสดุอุปกรณ์ พร้อมทั้งนำเทคโนโลยีที่ทันสมัยมาใช้บริการประชาชน</t>
  </si>
  <si>
    <t>5.5 จัดทำฐานข้อมูลชุมชน</t>
  </si>
  <si>
    <t>5.6 เพิ่มประสิทธิภาพในการป้องกันและบรรเทาสาธารณภัย</t>
  </si>
  <si>
    <t>5.7 เผยแพร่ประชาสัมพันธ์ข่าวสารแก่ชุมชน</t>
  </si>
  <si>
    <t>5.8 ส่งเสริมการปกครองในระบอบประชาธิปไตยและสถาบันของชาติ</t>
  </si>
  <si>
    <t>5.9 สนับสนุนหน่วยงานองค์กรชุมชนในการดำเนินงานที่สอดคล้องกับยุทธศาสตร์</t>
  </si>
  <si>
    <t>6.1 จัดการศึกษาเพื่อพัฒนาคุณภาพและศักยภาพของคนในท้องถิ่น</t>
  </si>
  <si>
    <t>6.2 ส่งเสริมให้ทุกคนได้รับการศึกษาอย่างเสมอภาค</t>
  </si>
  <si>
    <t>6.3 ส่งเสริมงานประเพณีวัฒนธรรมในท้องถิ่น</t>
  </si>
  <si>
    <t>6.4 ส่งเสริมศาสนา ศิลปและวัฒนธรรม</t>
  </si>
  <si>
    <t>6.5 พัฒนาเพิ่มพูนประสิทธิภาพองค์ความรู้ด้านการศึกษา</t>
  </si>
  <si>
    <t>6.6 สนับสนุนหน่วยงานองค์กรชุมชนในการดำเนินงานที่สอดคล้องกับยุทธศาสตร์</t>
  </si>
  <si>
    <t>7.1 ส่งเสริมให้ความรู้ในการป้องกันและระงับโรค</t>
  </si>
  <si>
    <t>7.2 ส่งเสริมให้ชุมชนมีสุขภาพร่างกายที่แข็งแรง</t>
  </si>
  <si>
    <t>7.3 ส่งเสริมศักยภาพผู้นำด้านการสาธารณสุข</t>
  </si>
  <si>
    <t>7.4 สนับสนุนหน่วยงาน องค์กรชุมชนในการดำเนินงานที่สอดคล้องกับยุทธศาสตร์</t>
  </si>
  <si>
    <t>8.1 จัดสวัสดิการสงเคราะห์แก่ประชาชนผู้ด้อยโอกาส</t>
  </si>
  <si>
    <t>8.2 ป้องกันและแก้ไขปัญหายาเสพติด</t>
  </si>
  <si>
    <t>8.3 ส่งเสริมการพัฒนาสตรี เยาวชนและเด็ก</t>
  </si>
  <si>
    <t>8.4 สนับสนุนหน่วยงานองค์กรชุมชนในการดำเนินงานที่สอดคล้องกับยุทธศาสตร์</t>
  </si>
  <si>
    <t>(2) จัดการเลือกตั้ง/เลือกตั้งซ่อมสมาชิกสภา อบต.</t>
  </si>
  <si>
    <t>(2) ถมดิน/ปรับปรุงภูมิทัศน์ศาลากลางหมู่บ้าน</t>
  </si>
  <si>
    <t>(5) ส่งเสริมการศึกษาแก่บุคลากร</t>
  </si>
  <si>
    <t>ปี 2554</t>
  </si>
  <si>
    <t>(1) การก่อสร้าง/ซ่อมแซมประตูกั้นน้ำ</t>
  </si>
  <si>
    <t>(1) การจัดประชาคม/อบต.สัญจร</t>
  </si>
  <si>
    <t>(6) จัดงานวัน อบต.</t>
  </si>
  <si>
    <t>(1) สนับสนุนวัสดุอุปกรณ์เสริมสร้างการเรียนรู้</t>
  </si>
  <si>
    <t>(1) จัดงานประเพณีสงกรานต์รดน้ำดำหัวผู้สูงอายุ</t>
  </si>
  <si>
    <t xml:space="preserve">        (2) จัดกิจกรรมแห่เทียนเข้าพรรษา</t>
  </si>
  <si>
    <t>(3) จัดงานประเพณีในวันสำคัญต่างๆ</t>
  </si>
  <si>
    <t>(8) พลังงานเพื่อสุขภาพ</t>
  </si>
  <si>
    <t>(2) พัฒนางานสาธารณสุขมูลฐาน</t>
  </si>
  <si>
    <t>(1) จัดงานวันเด็ก</t>
  </si>
  <si>
    <t xml:space="preserve">       (7) คาราวานเสริมสร้างเด็ก</t>
  </si>
  <si>
    <t>(2) อาหารเสริม (นม) โรงเรียน</t>
  </si>
  <si>
    <t>(3) อาหารกลางวันโรงเรียน</t>
  </si>
  <si>
    <t>(7) อบรมเพิ่มประสิทธิภาพให้แก่องค์กรปกครองส่วนท้องถิ่น</t>
  </si>
  <si>
    <t>(3) จัดซื้อรถยนต์ส่วนกลาง</t>
  </si>
  <si>
    <t>(4) ปรับปรุงห้องอาคารสำนักงานหลังเก่า</t>
  </si>
  <si>
    <t>(5) ปรับปรุงห้องน้ำสำนักงานหลังเก่า</t>
  </si>
  <si>
    <t>(3) โครงการสนับสนุนศูนย์ข้อมูลข่าวสารการจัดซื้อจัดจ้างฯ</t>
  </si>
  <si>
    <t>(1) เสริมทักษะการเรียนรู้</t>
  </si>
  <si>
    <t>ปี 2555</t>
  </si>
  <si>
    <t>(1) การอุดหนุนงบประมาณให้กลุ่มอนุรักษ์ทรัพยากรธรรมชาติทางทะเล</t>
  </si>
  <si>
    <t>(1) ก่อสร้างบ่อบำบัด/บ่อดักไขมัน</t>
  </si>
  <si>
    <t>(2) ขุดลอกร่องระบายน้ำ</t>
  </si>
  <si>
    <t>(2) พัฒนาศักยภาพผู้นำ และองค์กรชุมชน</t>
  </si>
  <si>
    <t>(4) เสริมสร้างศักยภาพการเรียนรู้ของชุมชน</t>
  </si>
  <si>
    <t>(5) การก่อสร้าง / ปรับปรุงศาลากลางหมู่บ้าน</t>
  </si>
  <si>
    <t xml:space="preserve">(6)  ปรับปรุง/เทลานคอนกรีตเสริมข้างศาลากลางหมู่บ้าน </t>
  </si>
  <si>
    <t>(7)  ถมดินข้างศาลากลางหมู่บ้าน</t>
  </si>
  <si>
    <t>(8) เสริมสร้างความเข้มแข็งของชุมชนและหมู่บ้าน</t>
  </si>
  <si>
    <t>(9) ปรับปรุงหอกระจายข่าวและจัดซื้อวัสดุอุปกรณ์</t>
  </si>
  <si>
    <t xml:space="preserve"> (3) ป้องกันและบรรเทาสาธารณภัย</t>
  </si>
  <si>
    <t xml:space="preserve"> (4) โครงการสายตรวจ อป.พร.</t>
  </si>
  <si>
    <t xml:space="preserve"> (5) โครงการก่อสร้างอาคารศูนย์ อป.พร.</t>
  </si>
  <si>
    <t>(1) ก่อสร้าง / ปรับปรุงศูนย์พัฒนาเด็กเล็ก</t>
  </si>
  <si>
    <t>(4) พัฒนาศูนย์การเรียนชุมชนให้เป็นเป็นศูนย์กลางการเรียนรู้ฯ</t>
  </si>
  <si>
    <t>(8) ติดตั้งเครื่องสูบน้ำไฟฟ้าขนาดย่อม</t>
  </si>
  <si>
    <t>(4) การก่อสร้างรางระบายน้ำ/การก่อสร้างท่อลอดเหลี่ยม/ท่อระบายน้ำ</t>
  </si>
  <si>
    <t>(3) การฝัง/วางท่อระบายน้ำ/รางระบายน้ำ/ท่อลอดเหลี่ยม</t>
  </si>
  <si>
    <t>(6) การปรับปรุง/เสริมไหล่ทางถนน</t>
  </si>
  <si>
    <t>(8) การก่อสร้างเขื่อน / ผนังกันดิน</t>
  </si>
  <si>
    <t>(7) การก่อสร้าง / ปรับปรุง / ซ่อมแซมสะพาน</t>
  </si>
  <si>
    <t>(11) ปักรอป้องกันการพังทลายของดิน</t>
  </si>
  <si>
    <t>(12) ปรับปรุง ซ่อมแซมครุภัณฑ์ ที่ดิน และสิ่งก่อสร้าง</t>
  </si>
  <si>
    <t>(2) การติดตั้งไฟแสงสว่างสวนสุขภาพ</t>
  </si>
  <si>
    <t>(3) การติดตั้ง/ซ่อมแซมไฟฟ้าสาธารณะ</t>
  </si>
  <si>
    <t>(1) การส่งเสริมและพัฒนาการท่องเที่ยว</t>
  </si>
  <si>
    <t>(2) การอบรมมัคคุเทศก์</t>
  </si>
  <si>
    <t>(5) ส่งเสริมการปรับปรุงพันธุ์ข้าว</t>
  </si>
  <si>
    <t>(6) สนับสนุนศูนย์บริการและถ่ายทอดเทคโนโลยีทางการเกษตร</t>
  </si>
  <si>
    <t>(3) การจัดทำแผนพัฒนาองค์การบริหารส่วนตำบล</t>
  </si>
  <si>
    <t>(10) การฝึกอบรมลูกเสือชาวบ้าน</t>
  </si>
  <si>
    <t>สรุปโครงการที่จะดำเนินการในปี 2553</t>
  </si>
  <si>
    <t>(9) การก่อสร้างศาลาหลังโรงเจ</t>
  </si>
  <si>
    <t>(10) การก่อสร้างศาลาที่พักริมทาง</t>
  </si>
  <si>
    <t>(1) การอบรมเชิงปฏิบัติการ "ปั้นเตาถ่าน"ประสิทธิภาพสูง</t>
  </si>
  <si>
    <t>(2) การก่อสร้างศูนย์ฝึกอาชีพ/ลาน-อาคารอเนกประสงค์/ศูนย์เรียนรู้</t>
  </si>
  <si>
    <t>(3) การส่งเสริมอาชีพและเพิ่มรายได้ให้แก่ประชาชน</t>
  </si>
  <si>
    <t>(4) การสนับสนุนวัสดุอุปกรณ์ให้แก่กลุ่มอาชีพ</t>
  </si>
  <si>
    <t>(7) ปรับปรุงศูนย์การเรียนรู้เกษตรกร-จุลินทรีย์</t>
  </si>
  <si>
    <t>(3) ปรับปรุงคอนกรีตดาดพร้อมอาคารบังคับน้ำ</t>
  </si>
  <si>
    <t>(4) การขยายเขตประปา</t>
  </si>
  <si>
    <t>(5) การสร้างคลอง/ท่อส่งน้ำ</t>
  </si>
  <si>
    <t>(6) การจัดซื้อรถขุดดิน (แบคโฮ)</t>
  </si>
  <si>
    <t>(7) การจัดซื้อรถบรรทุกน้ำ</t>
  </si>
  <si>
    <t>(2) กิจกรรมรณรงค์สร้างจิตสำนึก</t>
  </si>
  <si>
    <t>(3) คุ้มครองทรัพยากรชายฝั่งทะเล</t>
  </si>
  <si>
    <t>(4) การปลูกป่าชายเลน</t>
  </si>
  <si>
    <t>(5) การฝึกอบรมการอนุรักษ์ทรัพยากรธรรมชาติและสิ่งแวดล้อม</t>
  </si>
  <si>
    <t xml:space="preserve">        (6) บริการอินเตอร์เน็ตตำบล</t>
  </si>
  <si>
    <t xml:space="preserve">         (7)  ก่อสร้างโรงจอดรถ</t>
  </si>
  <si>
    <t>(8) ปรับปรุงโรงจอดรถเป็นห้องทำงาน</t>
  </si>
  <si>
    <t>(9) ถมดินบริเวณที่ทำการ อบต.</t>
  </si>
  <si>
    <t>(2) โครงการจัดทำข้อมูลศูนย์การเรียนชุมชนตำบลบางขุนไทร</t>
  </si>
  <si>
    <t>(4) การจัดทำผังโมเดลและป้ายแผนที่ตำบล</t>
  </si>
  <si>
    <t>(1) ส่งเสริมการอนุรักษ์ดนตรีไทย</t>
  </si>
  <si>
    <t>(2) โรงเรียนพุทธศาสนาวันอาทิตย์</t>
  </si>
  <si>
    <t>(3) ประกวดกิจกรรมด้านศาสนา วัฒนธรรมและประเพณี</t>
  </si>
  <si>
    <t>(4) จัดกิจกรรมเนื่องในวันสำคัญต่างๆ</t>
  </si>
  <si>
    <t>(5) จัดกิจกรรมร่วมงานพระนครคีรีเมืองเพชรประจำทุกปี</t>
  </si>
  <si>
    <t>(6) อบรมและจัดกิจกรรมด้านการศาสนา</t>
  </si>
  <si>
    <t>(2) ทัศนศึกษาเสริมการเรียนรู้</t>
  </si>
  <si>
    <t>(3) ส่งเสริมการเรียนงานด้านศิลปะ</t>
  </si>
  <si>
    <t>(2) ป้องกันโรคพิษสุนัขบ้า</t>
  </si>
  <si>
    <t>(3) ป้องกันและควบคุมโรคไข้เลือดออก</t>
  </si>
  <si>
    <t>(4) ชุมชนสุขภาพดีถ้วนหน้า</t>
  </si>
  <si>
    <t>(5) ป้องกันและควบคุมโรคติดต่อ</t>
  </si>
  <si>
    <t>(2) จัดระบบหลักประกันสุขภาพ</t>
  </si>
  <si>
    <t>(3) จัดซื้ออุปกรณ์กีฬาและอุปกรณ์ออกกำลังกาย</t>
  </si>
  <si>
    <t>(4) จัดการแข่งขันกีฬา</t>
  </si>
  <si>
    <t>(7) จัดซื้อเครื่องออกกำลังกายกลางแจ้ง</t>
  </si>
  <si>
    <t>(9) อบรมกีฬาพื้นฐาน</t>
  </si>
  <si>
    <t>(6) แข่งขันกีฬาสายสัมพันธ์บ้านแหลม</t>
  </si>
  <si>
    <t xml:space="preserve">(5) ปรับปรุงสนามเด็กเล่น  </t>
  </si>
  <si>
    <t>(10) ก่อสร้างลานกีฬา/สนามกีฬา/ลานเอนกประสงค์</t>
  </si>
  <si>
    <t>(1) จัดกิจกรรมวันต่อต้านยาเสพติดโลก</t>
  </si>
  <si>
    <t>(2) อบรมทบทวนผู้ประสานพลังแผ่นดินระดับหมู่บ้าน</t>
  </si>
  <si>
    <t>(4) ป้องกันและแก้ไขปัญหายาเสพติด</t>
  </si>
  <si>
    <t>(2) สนับสนุนกิจกรรมของสตรี/ผู้สูงอายุ</t>
  </si>
  <si>
    <t>(3) ค่ายเยาวชน</t>
  </si>
  <si>
    <t xml:space="preserve">       (4) สวนหรรษา</t>
  </si>
  <si>
    <t>(5) เยี่ยมบ้านผู้สูงอายุและผู้ด้อยโอกาส</t>
  </si>
  <si>
    <t>(6) ปรับปรุงภูมิทัศน์สนามเด็กเล่น</t>
  </si>
  <si>
    <t>(8) ครอบครัวผาสุข</t>
  </si>
  <si>
    <t>(9) จัดซื้ออุปกรณ์สนามเด็กเล่น</t>
  </si>
  <si>
    <t>(3) ปฏิบัติการด้านการป้องกันและหาข่าวด้านยาเสพติด</t>
  </si>
  <si>
    <t>(7) โครงการยุทธศาสตร์วัฒนธรรมไทยในสายใยชุมชนฯ</t>
  </si>
  <si>
    <t>(2) การจัดการศึกษาระดับปฐมวัย</t>
  </si>
  <si>
    <t>(3) สนับสนุนการเปิดหน่วยวิทยบริการ</t>
  </si>
  <si>
    <t>(4) การจัดการศึกษานอกระบบ</t>
  </si>
  <si>
    <t>ปี 2556</t>
  </si>
  <si>
    <t>แผนพัฒนาสามปี (พ.ศ. 2554 - 2556)</t>
  </si>
  <si>
    <t>1.2 ขยายเขตไฟฟ้า ปักเสาและติดตั้งไฟฟ้าสาธารณะ</t>
  </si>
  <si>
    <t>(2) การปักเสา/ติดตั้งไฟแสงสว่าง</t>
  </si>
  <si>
    <t>(2) การส่งเสริมอาชีพและเพิ่มรายได้ให้แก่ประชาชน</t>
  </si>
  <si>
    <t>(3) การสนับสนุนวัสดุอุปกรณ์ให้แก่กลุ่มอาชีพ</t>
  </si>
  <si>
    <t>(2) จัดตั้งกลุ่มปุ๋ยชีวภาพ</t>
  </si>
  <si>
    <t>(3) โครงการจัดงานเปิดโลกทะเลโคลน</t>
  </si>
  <si>
    <t>3.1 ขุดลอกคลอง ก่อสร้างคลองดาด สร้างคลอง/ท่อส่งน้ำ ขยายเขตประปา</t>
  </si>
  <si>
    <t>(5) การสร้างคลอง/ท่อส่งน้ำ/แหล่งกักเก็บน้ำ</t>
  </si>
  <si>
    <t>(1) การก่อสร้าง/ซ่อมแซมประตู/ฝายกั้นน้ำ</t>
  </si>
  <si>
    <t>(2) การอุดหนุนค่าใช้จ่ายในการขอใช้ที่ทิ้งขยะ</t>
  </si>
  <si>
    <t>(3) การจัดซื้อที่ดินทิ้งขยะและก่อสร้างบ่อทิ้งขยะ</t>
  </si>
  <si>
    <t>(3) ปรับปรุงจุดพักสะพานไม้ป่าชายเลน</t>
  </si>
  <si>
    <t>(4) การก่อสร้าง / ปรับปรุง/ซ่อมแซมศาลากลางหมู่บ้าน</t>
  </si>
  <si>
    <t xml:space="preserve">(5)  ปรับปรุง/ถมดิน/เทลานคอนกรีตเสริมข้างศาลากลางหมู่บ้าน </t>
  </si>
  <si>
    <t>(7) ต่อเติม/ปรับปรุง ศูนย์การเรียนรู้</t>
  </si>
  <si>
    <t>(2) จัดซื้อวัสดุ/อุปกรณ์ที่ใช้ในการดับเพลิง</t>
  </si>
  <si>
    <t xml:space="preserve"> (4) โครงการสายตรวจตำบล</t>
  </si>
  <si>
    <t>5.7 เผยแพร่ประชาสัมพันธ์ข่าวสารแก่ประชาชน</t>
  </si>
  <si>
    <t>(2) ผลิตสื่อประชาสัมพันธ์</t>
  </si>
  <si>
    <t>(1) ปรับปรุงศูนย์พัฒนาเด็กเล็ก</t>
  </si>
  <si>
    <t>(3) การจัดการศึกษานอกระบบ</t>
  </si>
  <si>
    <t xml:space="preserve"> (2) ประกวดกิจกรรมด้านศาสนา วัฒนธรรมและประเพณี</t>
  </si>
  <si>
    <t>(3) จัดกิจกรรมเนื่องในวันสำคัญต่างๆ</t>
  </si>
  <si>
    <t>(4) จัดประกวดร้องเพลงลูกทุ่ง</t>
  </si>
  <si>
    <t>(1) เสริมทักษะ/เพิ่มประสิทธิภาพการเรียนรู้</t>
  </si>
  <si>
    <t>(4) ป้องกันและควบคุมโรคติดต่อ</t>
  </si>
  <si>
    <t>(4) เพิ่มประสิทธิภาพด้านการป้องกันและแก้ไขปัญหายาเสพติด</t>
  </si>
  <si>
    <t>(2) พัฒนาคุณภาพชีวิตสตรี/ผู้สูงอายุ</t>
  </si>
  <si>
    <t>(1) การก่อสร้าง/ปรับปรุงศูนย์ฝึกอาชีพ/อาคารอเนกประสงค์</t>
  </si>
  <si>
    <t>(8) ก่อสร้างลานตากข้าว</t>
  </si>
  <si>
    <t>แผนพัฒนาสามปี (พ.ศ. 2555 - 2557)</t>
  </si>
  <si>
    <t>ปี 2557</t>
  </si>
  <si>
    <t>(7) ปรับปรุง/พัฒนาศูนย์การเรียนรู้ชุมชน</t>
  </si>
  <si>
    <t>(1) ท้องถิ่นไทย รวมใจภักดิ์ รักษาพื้นที่สีเขียว</t>
  </si>
  <si>
    <t>(2) ถมดินข้างศาลากลางหมู่บ้าน</t>
  </si>
  <si>
    <t xml:space="preserve">(4) ปรับปรุงภูมิทัศน์รอบศาลากลางหมู่บ้าน </t>
  </si>
  <si>
    <t>(1) การอุดหนุนงบประมาณให้กลุ่มอนุรักษ์ทรัพยากรธรรมชาติฯ</t>
  </si>
  <si>
    <t>(6) ติดตั้ง/ปรับปรุงหอกระจายข่าว เสียงตามสายฯ</t>
  </si>
  <si>
    <t>(8) ศึกษาดูงานศูนย์เรียนรู้ชุมชน</t>
  </si>
  <si>
    <t>(3) จัดซื้อเครื่องคอมพิวเตอร์ พร้อมอุปกรณ์</t>
  </si>
  <si>
    <t xml:space="preserve">(2) โครงการจัดเก็บและประมวลผลข้อมูลเพื่อการพัฒนาชนบท </t>
  </si>
  <si>
    <t>(3) จัดทำข้อมูลศูนย์การเรียนชุมชนตำบลบางขุนไทร</t>
  </si>
  <si>
    <t>(4) โครงการปรับปรุงและพัฒนาศูนย์รวมข้อมูลข่าวสารฯ</t>
  </si>
  <si>
    <t>(5) การจัดทำผังโมเดลและป้ายแผนที่ตำบล</t>
  </si>
  <si>
    <t>(7) ติดตั้งกล้องวงจรปิด</t>
  </si>
  <si>
    <t xml:space="preserve">(1) จัดซื้อหนังสือเรียนและสื่อการเรียนการสอน </t>
  </si>
  <si>
    <t>(5) สร้างเสริม และการพัฒนาทักษะการเรียนรู้คอมพิวเตอร์ฯ</t>
  </si>
  <si>
    <t>(6) จัดจ้างครูสอนภาษาอังกฤษ</t>
  </si>
  <si>
    <t>(7) สนับสนุนค่าใช้จ่ายการบริหารสถานศึกษา</t>
  </si>
  <si>
    <t xml:space="preserve">     (2) จัดกิจกรรมแห่เทียนเข้าพรรษา</t>
  </si>
  <si>
    <t>(9) การก่อสร้างศาลาที่พักริมทาง</t>
  </si>
  <si>
    <t>(10) ปักรอป้องกันการพังทลายของดิน</t>
  </si>
  <si>
    <t>(11) ปรับปรุง ซ่อมแซมครุภัณฑ์ ที่ดิน และสิ่งก่อสร้าง</t>
  </si>
  <si>
    <t>(1) ฝึกอบรมการเรียนแคน</t>
  </si>
  <si>
    <t>(6) อิสลามศึกษา</t>
  </si>
  <si>
    <t>(5) บ้านท้องถิ่นไทย เทิดไท้องค์ราชันฯ</t>
  </si>
  <si>
    <t>(6) จัดสวัสดิการชุมชน</t>
  </si>
  <si>
    <t>(2) ทบทวนผู้ประสานพลังแผ่นดิน</t>
  </si>
  <si>
    <t>(4) เยี่ยมบ้านผู้สูงอายุและผู้ด้อยโอกาส</t>
  </si>
  <si>
    <t>(5) ครอบครัวผาสุข</t>
  </si>
  <si>
    <t>(6) จัดซื้อเครื่องเล่นสนามเด็กเล่น</t>
  </si>
  <si>
    <t>(7) ส่งเสริมบทบาทสภาเด็กและเยาวชน</t>
  </si>
  <si>
    <t>(8) เสริมสร้างทักษะด้านอาชีพระยะสั้นให้แก่เด็กในวัยเรียน</t>
  </si>
  <si>
    <t>(9) พัฒนาคุณภาพชีวิตผู้ด้อยโอกาสตำบลบางขุนไทร</t>
  </si>
  <si>
    <t>(7) ติดตั้งเครื่องสูบน้ำไฟฟ้าขนาดย่อม</t>
  </si>
  <si>
    <t>(2) การฝึกอบรมการอนุรักษ์ทรัพยากรธรรมชาติและสิ่งแวดล้อม</t>
  </si>
  <si>
    <t>(3) ส่งเสริมการจัดกิจกรรมประหยัดพลังงาน</t>
  </si>
  <si>
    <t>(2) เสริมสร้างความรู้เกี่ยวกับประชาธิปไตยฯ</t>
  </si>
  <si>
    <t>(1) สมทบกองทุนหลักประกันสุขภาพ</t>
  </si>
  <si>
    <t>(2) จัดซื้ออุปกรณ์กีฬา</t>
  </si>
  <si>
    <t>(3) จัดการแข่งขันกีฬา</t>
  </si>
  <si>
    <t>(4) จัดการแข่งขันกีฬาศูนย์พัฒนาเด็กเล็กสัมพันธ์</t>
  </si>
  <si>
    <t>(5) จัดซื้อเครื่องออกกำลังกาย</t>
  </si>
  <si>
    <t>(6) ก่อสร้างลานกีฬา/สนามกีฬา/ลานเอนกประสงค์</t>
  </si>
  <si>
    <t>(7) ขยายสวนสาธารณะและที่ออกกำลังกาย</t>
  </si>
  <si>
    <t>(8) ก่อสร้างห้องน้ำสวนสุขภาพ</t>
  </si>
  <si>
    <t>(2) การบำบัดน้ำเสียด้วยจุลินทรีย์</t>
  </si>
  <si>
    <t>(4) ขยะเป็น (0)</t>
  </si>
  <si>
    <t>(4) ส่งเสริมการศึกษาแก่บุคลากร</t>
  </si>
  <si>
    <t>(5) จัดงานวัน อบต.</t>
  </si>
  <si>
    <t>(4) ปรับปรุงห้องอาคารสำนักงานหลังเก่าและหลังใหม่</t>
  </si>
  <si>
    <t xml:space="preserve">     (5) บริการอินเตอร์เน็ตตำบล</t>
  </si>
  <si>
    <t xml:space="preserve">     (6)  ก่อสร้างโรงจอดรถ</t>
  </si>
  <si>
    <t>(7) ก่อสร้างอาคารสำนักงาน อบต.</t>
  </si>
  <si>
    <t>(8) ปรับปรุง/ตกแต่งสำนักงาน อบต.</t>
  </si>
  <si>
    <t>(9) ก่อสร้างถนน ค.ส.ล., ลาน ค.ส.ล. บริเวณพื้นที่ อบต.</t>
  </si>
  <si>
    <t>(10) บำรุงรักษาและปรับปรุงครุภัณฑ์</t>
  </si>
  <si>
    <t>(6) ป้องกันและลดอุบัติภัยทางถนน</t>
  </si>
  <si>
    <t>(3) ปกป้องสถาบันสำคัญของชาติ</t>
  </si>
  <si>
    <t>ปี 2558</t>
  </si>
  <si>
    <t>(3) การก่อสร้างรางระบายน้ำ/การก่อสร้างท่อลอดเหลี่ยม/ท่อระบายน้ำ</t>
  </si>
  <si>
    <t>(4) การฝัง/วางท่อระบายน้ำ/รางระบายน้ำ/ท่อลอดเหลี่ยม</t>
  </si>
  <si>
    <t>(1) การก่อสร้าง/ซ่อมแซมประตู/ฝายกั้นน้ำ/ขุดขั้นกั้นน้ำ</t>
  </si>
  <si>
    <t>(2) เพิ่มประสิทธิภาพและพัฒนาศักยภาพผู้นำและองค์กรชุมชน</t>
  </si>
  <si>
    <t xml:space="preserve">       (4) การบำบัดทุกข์ บำรุงสุข แบบ ABC</t>
  </si>
  <si>
    <t>(5) การก่อสร้าง / ปรับปรุง/ซ่อมแซมศาลากลางหมู่บ้าน</t>
  </si>
  <si>
    <t xml:space="preserve">(6)  ปรับปรุง/ถมดิน/เทลานคอนกรีตเสริมข้างศาลากลางหมู่บ้าน </t>
  </si>
  <si>
    <t>(7) ติดตั้ง/ปรับปรุงหอกระจายข่าว เสียงตามสายฯ</t>
  </si>
  <si>
    <t>(8) ต่อเติม/ปรับปรุง ศูนย์การเรียนรู้</t>
  </si>
  <si>
    <t>(9) ศึกษาดูงานศูนย์เรียนรู้ชุมชน</t>
  </si>
  <si>
    <t xml:space="preserve"> (10) ก่อสร้างลานเอนกประสงค์ ค.ส.ล.</t>
  </si>
  <si>
    <t xml:space="preserve">       (6) สมทบกองทุนบำเหน็จบำนาญข้าราชการท้องถิ่น</t>
  </si>
  <si>
    <t xml:space="preserve">       (11) ถมดินบริเวณที่ทำการ อบต.</t>
  </si>
  <si>
    <t xml:space="preserve"> (3) ป้องกันบรรเทาสาธารณภัยและรักษาความสงบเรียบร้อยในชุมชน</t>
  </si>
  <si>
    <t xml:space="preserve">      (8) ส่งเสริมความรู้เกี่ยวกับกฎหมายการจราจรเบื้องต้น</t>
  </si>
  <si>
    <t xml:space="preserve">      (9) โครงการจัดตั้งหน่วยบริการแพทย์ฉุกเฉิน</t>
  </si>
  <si>
    <t xml:space="preserve"> (8) โครงการสอนดอนตรีไทย</t>
  </si>
  <si>
    <t xml:space="preserve">       (9) โครงการเยี่ยมบ้านประสานสร้างความสัมพันธ์</t>
  </si>
  <si>
    <t xml:space="preserve">       (10) โครงการพัฒนาเด็กไทยมีโภชนาการสมวัย</t>
  </si>
  <si>
    <t>(2) ประกวดกิจกรรมด้านศาสนา วัฒนธรรมและประเพณี</t>
  </si>
  <si>
    <t xml:space="preserve">       (7) โครงการบูรณปฏิสังขรณ์เสนาสนะกุฏิสงฆ์วัดบางขุนไทร</t>
  </si>
  <si>
    <t xml:space="preserve">       (4) โครงการกีฬาหมู่บ้านต้านยาเสพติด หมู่ที่ 4</t>
  </si>
  <si>
    <t xml:space="preserve">       (5) โครงการกีฬาหมู่บ้านต้านยาเสพติด  หมู่ที่ 5</t>
  </si>
  <si>
    <t>(6) จัดการแข่งขันกีฬาศูนย์พัฒนาเด็กเล็กสัมพันธ์</t>
  </si>
  <si>
    <t>(7) จัดซื้อเครื่องออกกำลังกาย</t>
  </si>
  <si>
    <t>(8) ก่อสร้างลานกีฬา/สนามกีฬา/ลานเอนกประสงค์</t>
  </si>
  <si>
    <t>(9) ขยายสวนสาธารณะและที่ออกกำลังกาย</t>
  </si>
  <si>
    <t>(10) ก่อสร้างห้องน้ำสวนสุขภาพ</t>
  </si>
  <si>
    <t>แผนพัฒนาสามปี (พ.ศ. 2556 - พ.ศ. 2558)</t>
  </si>
  <si>
    <t>แผนพัฒนาสามปี (พ.ศ. 2557 - 2559)</t>
  </si>
  <si>
    <t>ปี 2559</t>
  </si>
  <si>
    <t xml:space="preserve">      (10) กิจกรรมด้านการพัฒนาสตรีและครอบครัว</t>
  </si>
  <si>
    <t xml:space="preserve">      (3) ติดตามผู้ผ่านการบำบัดรักษาและฟื้นฟูสมรรภาพผู้เสพ/ติดยาเสพติด</t>
  </si>
  <si>
    <t>(7) การจัดทำสิ่งอำนวยสะดวกให้คนพิการ</t>
  </si>
  <si>
    <t>(10) ขยายสวนสาธารณะและที่ออกกำลังกาย</t>
  </si>
  <si>
    <t>(11) ก่อสร้างห้องน้ำสวนสุขภาพ</t>
  </si>
  <si>
    <t>(9) แอโรบิคเพื่อสุขภาพ</t>
  </si>
  <si>
    <t xml:space="preserve">       (8) โครงการเยี่ยมบ้านประสานสร้างความสัมพันธ์</t>
  </si>
  <si>
    <t xml:space="preserve">       (9) โครงการพัฒนาเด็กไทยมีโภชนาการสมวัย</t>
  </si>
  <si>
    <t>(1) เสริมสร้างความรู้เกี่ยวกับประชาธิปไตยฯ</t>
  </si>
  <si>
    <t>(2) ปกป้องสถาบันสำคัญของชาติ</t>
  </si>
  <si>
    <t>(3) ส่งเสริมความรู้เกี่ยวกับกฎหมายการจราจรเบื้องต้น</t>
  </si>
  <si>
    <t xml:space="preserve">      (7) โครงการจัดตั้งหน่วยบริการแพทย์ฉุกเฉิน</t>
  </si>
  <si>
    <t>(5) ป้องกันและลดอุบัติภัยทางถนน</t>
  </si>
  <si>
    <t>(6 ติดตั้งกล้องวงจรปิด</t>
  </si>
  <si>
    <t xml:space="preserve">      (8) ก่อสร้าง/ติดตั้งเส้นชะลอความเร็ว(Rumble Strip)</t>
  </si>
  <si>
    <t xml:space="preserve">      (9) ป้าย/ไฟสัญญาณจราจรแจ้งเตือน</t>
  </si>
  <si>
    <t>(2) จัดทำข้อมูลศูนย์การเรียนชุมชนตำบลบางขุนไทร</t>
  </si>
  <si>
    <t xml:space="preserve">       (2) โครงการก่อสร้างศูนย์พัฒนาเด็กเล็ก</t>
  </si>
  <si>
    <t xml:space="preserve">       (5)  โครงการลดอบายมุข สร้างสุขให้สังคม</t>
  </si>
  <si>
    <t xml:space="preserve">       (6)  ก่อสร้าง/จัดซื้อศาลาที่พักริมทาง  หมู่ที่ 3</t>
  </si>
  <si>
    <t>(2) ปรับปรุงจุดพักสะพานไม้ป่าชายเลน</t>
  </si>
  <si>
    <t xml:space="preserve">(3) ปรับปรุงภูมิทัศน์รอบศาลากลางหมู่บ้าน </t>
  </si>
  <si>
    <t xml:space="preserve">       (1) การอุดหนุนงบประมาณให้กลุ่มอนุรักษ์ทรัพยากรธรรมชาติฯ</t>
  </si>
  <si>
    <t>(8) การก่อสร้าง / ซ่อมแซม เขื่อน / ผนังกันดิน</t>
  </si>
  <si>
    <t>(9 ปักรอป้องกันการพังทลายของดิน</t>
  </si>
  <si>
    <t>(10) ปรับปรุง ซ่อมแซมครุภัณฑ์ ที่ดิน และสิ่งก่อสร้าง</t>
  </si>
  <si>
    <t>(2) ก่อสร้างระบบไฟฟ้าแสงสว่าง</t>
  </si>
  <si>
    <t>(1) การจัดทำป้ายบอกทาง/ป้ายข้อมูล</t>
  </si>
  <si>
    <t>(1) การส่งเสริมอาชีพและเพิ่มรายได้ให้แก่ประชาชน</t>
  </si>
  <si>
    <t>(4) ซ่อมแซมคลองชลประทาน</t>
  </si>
  <si>
    <t>(5) การขยายเขตประปา</t>
  </si>
  <si>
    <t xml:space="preserve"> (7) การก่อสร้าง / ปรับปรุง/ซ่อมแซมศาลากลางหมู่บ้าน</t>
  </si>
  <si>
    <t xml:space="preserve"> (8) ปรับปรุง/ถมดิน/เทลานคอนกรีตเสริมข้างศาลากลางหมู่บ้าน </t>
  </si>
  <si>
    <t xml:space="preserve"> (9) ติดตั้ง/ปรับปรุงหอกระจายข่าว เสียงตามสายฯ</t>
  </si>
  <si>
    <t xml:space="preserve"> (10 )ต่อเติม/ปรับปรุง ศูนย์การเรียนรู้</t>
  </si>
  <si>
    <t xml:space="preserve"> (11) ศึกษาดูงานศูนย์เรียนรู้ชุมชน</t>
  </si>
  <si>
    <t xml:space="preserve">      (6) สนับสนุนศูนย์บริการและถ่ายทอดเทคโนโลยีทางการเกษตร</t>
  </si>
  <si>
    <t xml:space="preserve">      (4) ป้องกันบรรเทาสาธารณภัยและรักษาความสงบเรียบร้อย            ในชุมชน</t>
  </si>
  <si>
    <t xml:space="preserve">(4) จัดซื้อรถจักรยานยนต์ </t>
  </si>
  <si>
    <t>(5) ปรับปรุงห้องอาคารสำนักงานหลังเก่าและหลังใหม่</t>
  </si>
  <si>
    <t xml:space="preserve">       (6) ถมดินบริเวณที่ทำการ อบต.</t>
  </si>
  <si>
    <t xml:space="preserve">       (7) ก่อสร้างผนังกันดินที่ถมบริเวณอบต..</t>
  </si>
  <si>
    <t xml:space="preserve">     (8) บริการอินเตอร์เน็ตตำบล</t>
  </si>
  <si>
    <t xml:space="preserve">     (9)  ก่อสร้างโรงจอดรถ</t>
  </si>
  <si>
    <t>(10) ก่อสร้างอาคารสำนักงาน อบต.</t>
  </si>
  <si>
    <t>(11) ปรับปรุง/ตกแต่งสำนักงาน อบต.</t>
  </si>
  <si>
    <t>(12) ก่อสร้างถนน ค.ส.ล., ลาน ค.ส.ล. บริเวณพื้นที่ อบต.</t>
  </si>
  <si>
    <t>(13) ปรับปรุง/ติดตั้งฝาเพดานโรงจอดรถ อบต.</t>
  </si>
  <si>
    <t>(14) ปรับปรุง/พัฒนาระบบเวปไซต์ อบต.</t>
  </si>
  <si>
    <t>(15) บำรุงรักษาและปรับปรุงครุภัณฑ์</t>
  </si>
  <si>
    <t xml:space="preserve">       (16) ก่อสร้างศูนย์การเรียนรู้ป่าชายเลน หมู่ที่  10</t>
  </si>
  <si>
    <t xml:space="preserve">       (17) วางทุ่นนำร่องเดินเรือประมงตำบล     บางขุนไทร</t>
  </si>
  <si>
    <t xml:space="preserve">       (18) ก่อสร้างท่าเทียบเรือและท่าขึ้นสินค้าประมง</t>
  </si>
  <si>
    <t xml:space="preserve">       (19) ก่อสร้างจุดพักรถ</t>
  </si>
  <si>
    <t xml:space="preserve"> (20) การก่อสร้างอาคารเอนกประสงค์</t>
  </si>
  <si>
    <t>แผนพัฒนาสามปี (พ.ศ. 2558 - 2560)</t>
  </si>
  <si>
    <t>ปี 2560</t>
  </si>
  <si>
    <t>งบประมาณ(บาท)</t>
  </si>
  <si>
    <t xml:space="preserve">      (3) การก่อสร้างรางระบายน้ำ/การก่อสร้างท่อลอดเหลี่ยม/ท่อระบายน้ำ</t>
  </si>
  <si>
    <t>(4) การฝัง/วางท่อระบายน้ำ/รางระบายน้ำ/ท่อลอดเหลี่ยม/ขยาย</t>
  </si>
  <si>
    <t>(5) ปรับปรุงท่อระบายน้ำ/รางระบายน้ำ/ท่อลอดเหลี่ยม</t>
  </si>
  <si>
    <t>(6) การขยายผิวจราจร/ถนน</t>
  </si>
  <si>
    <t xml:space="preserve">(7) การปรับปรุง/เสริมไหล่ทางถนน/เชื่อมถนน </t>
  </si>
  <si>
    <t>(8) การก่อสร้าง / ปรับปรุง / ซ่อมแซมสะพาน</t>
  </si>
  <si>
    <t>(9) การก่อสร้าง / ซ่อมแซม เขื่อน / ผนังกันดิน</t>
  </si>
  <si>
    <t>(4) โครงการขยะเป็น (ศูนย์)</t>
  </si>
  <si>
    <t xml:space="preserve">      (2) โครงการการจัด/สนับสนุนการจัดทำแผนแม่บทชุมชน</t>
  </si>
  <si>
    <t xml:space="preserve"> (6) การก่อสร้าง / ปรับปรุง/ซ่อมแซมศาลากลางหมู่บ้าน</t>
  </si>
  <si>
    <t xml:space="preserve"> (7) ปรับปรุง/ถมดิน/เทลานคอนกรีต/เสริมข้างศาลากลางหมู่บ้าน </t>
  </si>
  <si>
    <t xml:space="preserve"> (8) ติดตั้ง/ปรับปรุงหอกระจายข่าว เสียงตามสายฯ</t>
  </si>
  <si>
    <t xml:space="preserve"> (9 )ต่อเติม/ปรับปรุง ศูนย์การเรียนรู้</t>
  </si>
  <si>
    <t xml:space="preserve"> (10) ศึกษาดูงานศูนย์เรียนรู้ชุมชน</t>
  </si>
  <si>
    <t xml:space="preserve"> (11) จัดระเบียบสังคมแบบบูรณาการ</t>
  </si>
  <si>
    <t>(2) โครงการจัดซื้อวัสดุ อุปกรณ์  การศึกษา</t>
  </si>
  <si>
    <t>(3) อาหารเสริม (นม) โรงเรียน</t>
  </si>
  <si>
    <t>(4) อาหารกลางวันโรงเรียน</t>
  </si>
  <si>
    <t>(5) พัฒนาศูนย์การเรียนชุมชนให้เป็นเป็นศูนย์กลางการเรียนรู้ฯ</t>
  </si>
  <si>
    <t>(6) สร้างเสริม และการพัฒนาทักษะการเรียนรู้คอมพิวเตอร์ฯ</t>
  </si>
  <si>
    <t>(7) จัดจ้างครูสอนภาษาอังกฤษ</t>
  </si>
  <si>
    <t>(8) โครงการส่งเสริมทักษะทางการกีฬาและการออกกำลังกาย</t>
  </si>
  <si>
    <t>(9) สนับสนุนค่าใช้จ่ายการบริหารสถานศึกษา</t>
  </si>
  <si>
    <t xml:space="preserve">       (10) โครงการเยี่ยมบ้านประสานสร้างความสัมพันธ์</t>
  </si>
  <si>
    <t xml:space="preserve">       (11) โครงการพัฒนาเด็กไทยมีโภชนาการสมวัย</t>
  </si>
  <si>
    <t>(2) โครงการเตรียมความพร้อม ผู้นำชุมชนเข้าสู่ประชาคมอาเซียน (AEC)</t>
  </si>
  <si>
    <t>(12) โครงการชุมชน/หมู่บ้านไอโอดีน</t>
  </si>
  <si>
    <t>(1) การก่อสร้างถนน ค.ส.ล.</t>
  </si>
  <si>
    <t>(5) การก่อสร้าง / ปรับปรุง / ซ่อมแซมสะพาน</t>
  </si>
  <si>
    <t>(6) การก่อสร้าง / ซ่อมแซม เขื่อน / ผนังกันดิน</t>
  </si>
  <si>
    <t>(8) ปรับปรุง ซ่อมแซมครุภัณฑ์ ที่ดิน และสิ่งก่อสร้าง</t>
  </si>
  <si>
    <t xml:space="preserve">     (3) การก่อสร้าง/การปรับปรุงซ่อมแซม/ถนนลูกรัง/หินคลุก</t>
  </si>
  <si>
    <t xml:space="preserve">     (4) การก่อสร้าง/ปรับปรุง/การฝัง/ขยาย รางระบายน้ำ/ท่อ         ระบายน้ำ/ท่อลอดเหลี่ยม</t>
  </si>
  <si>
    <t>(1)  การติดตั้ง/ซ่อมแซมไฟฟ้าสาธารณะ</t>
  </si>
  <si>
    <t>(2) การขยายเขตไฟฟ้า</t>
  </si>
  <si>
    <t>(3) ก่อสร้างระบบไฟฟ้าแสงสว่าง</t>
  </si>
  <si>
    <t xml:space="preserve">      (2) การปรับปรุงซ่อมแซม/เสริมถนน/การขยายผิวจราจร/      ถนน/ การปรับปรุง/เสริมไหล่ทางถนน/เชื่อมถนน </t>
  </si>
  <si>
    <t>(7) ปักรอริมคลองบางขุนไทรและคลองสาธารณะ</t>
  </si>
  <si>
    <t>(2) การก่อสร้างคลองดาด/พนังกันดิน</t>
  </si>
  <si>
    <t>(2)ก่อสร้างทำนบกั้นน้ำเค็ม/ทำนบดิน</t>
  </si>
  <si>
    <t>(1) ประกวดกิจกรรมด้านศาสนา วัฒนธรรมและประเพณี</t>
  </si>
  <si>
    <t>(2) จัดกิจกรรมเนื่องในวันสำคัญต่างๆ</t>
  </si>
  <si>
    <t>(3) จัดประกวดร้องเพลงลูกทุ่ง</t>
  </si>
  <si>
    <t>(4) จัดกิจกรรมร่วมงานพระนครคีรีเมืองเพชรประจำทุกปี</t>
  </si>
  <si>
    <t>(5) อิสลามศึกษา</t>
  </si>
  <si>
    <t xml:space="preserve">       (1) การอุดหนุนงบประมาณให้กลุ่มอนุรักษ์ฯ</t>
  </si>
  <si>
    <t>(3) การมีส่วนร่วมขององค์กรปกครองส่วนท้องถิ่นฯ</t>
  </si>
  <si>
    <t xml:space="preserve">      (4) ป้องกันบรรเทาสาธารณภัยและรักษาความสงบฯ</t>
  </si>
  <si>
    <t>แผนพัฒนาสามปี (พ.ศ. 2559 - 2561)</t>
  </si>
  <si>
    <t>ปี 2561</t>
  </si>
  <si>
    <t>(2) ปราชญ์น้อยคืนถิ่นบ้านดอนผิงแดด หมู่ที่ 5</t>
  </si>
  <si>
    <t>(3) เตาเผาขยะไร้ควัน บ้านดอนผิงแดด หมู่ที่ 5</t>
  </si>
  <si>
    <t>(4) ก่อสร้างลานตากข้าว หมู่ที่ 6</t>
  </si>
  <si>
    <t xml:space="preserve">      (2) เพิ่มประสิทธิภาพและพัฒนาศักยภาพผู้นำและองค์กรชุมชน</t>
  </si>
  <si>
    <t xml:space="preserve">       (4)  โครงการลดอบายมุข สร้างสุขให้สังคม</t>
  </si>
  <si>
    <t xml:space="preserve">       (5) ปรับปรุง/ถมดิน/เทลานคอนกรีต/เสริมข้างศาลากลางหมู่บ้าน </t>
  </si>
  <si>
    <t xml:space="preserve"> (7) ต่อเติม/ปรับปรุง ศูนย์การเรียนรู้</t>
  </si>
  <si>
    <t xml:space="preserve"> (9) จัดระเบียบสังคมแบบบูรณาการ</t>
  </si>
  <si>
    <t xml:space="preserve">       (5) สมทบกองทุนบำเหน็จบำนาญข้าราชการท้องถิ่น</t>
  </si>
  <si>
    <t xml:space="preserve">       (7) โครงการประเมินความพึงพอใจ</t>
  </si>
  <si>
    <t xml:space="preserve">       (8) โครงการ อบต. ใสสะอาด</t>
  </si>
  <si>
    <t>(1) จัดซื้อครุภัณฑ์เพื่อเพิ่มประสิทธิภาพในการบริหารงาน</t>
  </si>
  <si>
    <t xml:space="preserve">       (2) ถมดินบริเวณที่ทำการ อบต. พร้อมก่อสร้างผนังกันดิน</t>
  </si>
  <si>
    <t xml:space="preserve">     (3)  ก่อสร้างโรงจอดรถ</t>
  </si>
  <si>
    <t>(4) ปรับปรุง/ติดตั้งฝาเพดานโรงจอดรถ อบต.</t>
  </si>
  <si>
    <t>(5) ปรับปรุง/พัฒนาระบบเวปไซต์ อบต.</t>
  </si>
  <si>
    <t>(6) บำรุงรักษาและปรับปรุงครุภัณฑ์</t>
  </si>
  <si>
    <t>(1) โครงการปรับปรุงและพัฒนาศูนย์รวมข้อมูลข่าวสารฯ</t>
  </si>
  <si>
    <t xml:space="preserve">      (7) ป้าย/ไฟสัญญาณจราจร/กระจกโค้ง แจ้งเตือน</t>
  </si>
  <si>
    <t>(1) ปกป้องสถาบันสำคัญของชาติ</t>
  </si>
  <si>
    <t>(6) จัดจ้างครูสอนคอมพิวเตอร์</t>
  </si>
  <si>
    <t xml:space="preserve">      (7) โครงการจ้างครูสอนนาฏศิลป์</t>
  </si>
  <si>
    <t>(8) สนับสนุนค่าใช้จ่ายการบริหารสถานศึกษา</t>
  </si>
  <si>
    <t>(9) โครงการชุมชน/หมู่บ้านไอโอดีน</t>
  </si>
  <si>
    <t>(4) บ้านท้องถิ่นไทย เทิดไท้องค์ราชันฯ</t>
  </si>
  <si>
    <t>(6) การจัดทำสิ่งอำนวยสะดวกให้คนพิการ</t>
  </si>
  <si>
    <t>(3) จัดซื้อเครื่องเล่นสนามเด็กเล่น</t>
  </si>
  <si>
    <t>(4) ส่งเสริมบทบาทสภาเด็กและเยาวชน</t>
  </si>
  <si>
    <t xml:space="preserve">      (5) กิจกรรมด้านการพัฒนาสตรีและครอบครัว</t>
  </si>
  <si>
    <t>ส่วนที่ 3  บัญชีสรุปโครงการพัฒนา</t>
  </si>
  <si>
    <t xml:space="preserve">ส่วนที่ 3  </t>
  </si>
  <si>
    <t>3.2.3 บัญชีสรุปโครงการพัฒนา</t>
  </si>
  <si>
    <t>(2) ปราชญ์น้อยคืนถิ่น</t>
  </si>
  <si>
    <t>(3) เตาเผาขยะไร้ควัน</t>
  </si>
  <si>
    <t xml:space="preserve">      (7) ป้าย/ไฟสัญญาณจราจร/กระจกโค้ง แจ้งเตือน/ลูกระนาด</t>
  </si>
  <si>
    <t>(2) โครงการจัดซื้อหนังสือพิมพ์ประจำที่อ่านหนังสือพิมพ์ประจำหมู่บ้าน</t>
  </si>
  <si>
    <t>(3) โครงการจัดซื้อวัสดุ อุปกรณ์  การศึกษา</t>
  </si>
  <si>
    <t>(4) อาหารเสริม (นม) โรงเรียน</t>
  </si>
  <si>
    <t>(5) อาหารกลางวันโรงเรียน</t>
  </si>
  <si>
    <t>(7) จัดจ้างครูสอนคอมพิวเตอร์</t>
  </si>
  <si>
    <t xml:space="preserve">      (8) โครงการจ้างครูสอนนาฏศิลป์</t>
  </si>
  <si>
    <t xml:space="preserve">       (3) โครงการสร้างภูมิคุ้มกันและให้ความรู้ เรื่อง                         ยาเสพติดการตั้งครรภ์ โรคติดต่อทางเพศสัมพันธ์</t>
  </si>
  <si>
    <t>(2) โครงการส่งเสริมความฉลาดทางอารมณ์เด็กปฐมวัย</t>
  </si>
  <si>
    <t xml:space="preserve">      (2) การปรับปรุงซ่อมแซม/เสริมถนน/การขยายผิวจราจร                /ถนน/ การปรับปรุง/เสริมไหล่ทางถนน/เชื่อมถนน </t>
  </si>
  <si>
    <t xml:space="preserve">       (5) โครงการคุ้มครองสิทธิและช่วยเหลือทางกฎหมายแก่ประชาชน</t>
  </si>
  <si>
    <t xml:space="preserve">       (6) ปรับปรุง/ถมดิน/เทลานคอนกรีต/เสริมข้างศาลากลางหมู่บ้าน </t>
  </si>
  <si>
    <t xml:space="preserve"> (8) ต่อเติม/ปรับปรุง ศูนย์การเรียนรู้</t>
  </si>
  <si>
    <t xml:space="preserve"> (10) จัดระเบียบสังคมแบบบูรณาการ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</si>
</sst>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_-* #,##0.0_-;\-* #,##0.0_-;_-* &quot;-&quot;??_-;_-@_-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</numFmts>
  <fonts count="77">
    <font>
      <sz val="14"/>
      <name val="Cordia New"/>
      <family val="0"/>
    </font>
    <font>
      <b/>
      <sz val="14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7"/>
      <name val="AngsanaUPC"/>
      <family val="1"/>
    </font>
    <font>
      <sz val="12"/>
      <name val="AngsanaUPC"/>
      <family val="1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name val="Angsana New"/>
      <family val="1"/>
    </font>
    <font>
      <sz val="14"/>
      <color indexed="11"/>
      <name val="AngsanaUPC"/>
      <family val="1"/>
    </font>
    <font>
      <sz val="14"/>
      <color indexed="10"/>
      <name val="AngsanaUPC"/>
      <family val="1"/>
    </font>
    <font>
      <b/>
      <sz val="17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4"/>
      <name val="TH SarabunPSK"/>
      <family val="2"/>
    </font>
    <font>
      <sz val="14"/>
      <color indexed="11"/>
      <name val="TH SarabunPSK"/>
      <family val="2"/>
    </font>
    <font>
      <sz val="14"/>
      <color indexed="60"/>
      <name val="TH SarabunPSK"/>
      <family val="2"/>
    </font>
    <font>
      <sz val="14"/>
      <color indexed="20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4"/>
      <color indexed="40"/>
      <name val="AngsanaUPC"/>
      <family val="1"/>
    </font>
    <font>
      <sz val="15"/>
      <color indexed="10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PSK"/>
      <family val="2"/>
    </font>
    <font>
      <sz val="15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theme="1"/>
      <name val="AngsanaUPC"/>
      <family val="1"/>
    </font>
    <font>
      <b/>
      <sz val="14"/>
      <color theme="1"/>
      <name val="TH SarabunPSK"/>
      <family val="2"/>
    </font>
    <font>
      <b/>
      <sz val="14"/>
      <color theme="1"/>
      <name val="AngsanaUPC"/>
      <family val="1"/>
    </font>
    <font>
      <sz val="14"/>
      <color rgb="FFFF0000"/>
      <name val="AngsanaUPC"/>
      <family val="1"/>
    </font>
    <font>
      <sz val="14"/>
      <color rgb="FF00B0F0"/>
      <name val="AngsanaUPC"/>
      <family val="1"/>
    </font>
    <font>
      <sz val="14"/>
      <color rgb="FF000000"/>
      <name val="TH SarabunPSK"/>
      <family val="2"/>
    </font>
    <font>
      <sz val="14"/>
      <color rgb="FFFF0000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Font="1" applyAlignment="1">
      <alignment/>
    </xf>
    <xf numFmtId="189" fontId="2" fillId="0" borderId="10" xfId="38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/>
    </xf>
    <xf numFmtId="0" fontId="0" fillId="0" borderId="10" xfId="0" applyFont="1" applyBorder="1" applyAlignment="1">
      <alignment horizontal="center" vertical="top"/>
    </xf>
    <xf numFmtId="1" fontId="0" fillId="0" borderId="10" xfId="0" applyNumberFormat="1" applyFont="1" applyBorder="1" applyAlignment="1">
      <alignment horizontal="center" vertical="top"/>
    </xf>
    <xf numFmtId="0" fontId="0" fillId="0" borderId="16" xfId="0" applyFont="1" applyBorder="1" applyAlignment="1">
      <alignment/>
    </xf>
    <xf numFmtId="0" fontId="0" fillId="0" borderId="10" xfId="0" applyFont="1" applyBorder="1" applyAlignment="1" quotePrefix="1">
      <alignment horizontal="center" vertical="top"/>
    </xf>
    <xf numFmtId="1" fontId="0" fillId="0" borderId="10" xfId="0" applyNumberFormat="1" applyFont="1" applyBorder="1" applyAlignment="1" quotePrefix="1">
      <alignment horizontal="center" vertical="top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1" fontId="1" fillId="0" borderId="10" xfId="0" applyNumberFormat="1" applyFont="1" applyBorder="1" applyAlignment="1" quotePrefix="1">
      <alignment horizontal="center" vertical="top"/>
    </xf>
    <xf numFmtId="0" fontId="0" fillId="0" borderId="16" xfId="0" applyFont="1" applyBorder="1" applyAlignment="1">
      <alignment vertical="top"/>
    </xf>
    <xf numFmtId="0" fontId="1" fillId="0" borderId="17" xfId="0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1" fontId="0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top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6" xfId="0" applyFont="1" applyBorder="1" applyAlignment="1" quotePrefix="1">
      <alignment horizontal="center" vertical="top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 vertical="top"/>
    </xf>
    <xf numFmtId="0" fontId="3" fillId="0" borderId="18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189" fontId="4" fillId="0" borderId="0" xfId="38" applyNumberFormat="1" applyFont="1" applyAlignment="1">
      <alignment/>
    </xf>
    <xf numFmtId="189" fontId="3" fillId="0" borderId="0" xfId="38" applyNumberFormat="1" applyFont="1" applyAlignment="1">
      <alignment/>
    </xf>
    <xf numFmtId="189" fontId="3" fillId="0" borderId="21" xfId="38" applyNumberFormat="1" applyFont="1" applyBorder="1" applyAlignment="1">
      <alignment horizontal="center"/>
    </xf>
    <xf numFmtId="189" fontId="3" fillId="0" borderId="17" xfId="38" applyNumberFormat="1" applyFont="1" applyBorder="1" applyAlignment="1">
      <alignment horizontal="center"/>
    </xf>
    <xf numFmtId="189" fontId="3" fillId="0" borderId="22" xfId="38" applyNumberFormat="1" applyFont="1" applyBorder="1" applyAlignment="1">
      <alignment horizontal="center"/>
    </xf>
    <xf numFmtId="189" fontId="3" fillId="0" borderId="11" xfId="38" applyNumberFormat="1" applyFont="1" applyBorder="1" applyAlignment="1">
      <alignment wrapText="1"/>
    </xf>
    <xf numFmtId="189" fontId="2" fillId="0" borderId="0" xfId="38" applyNumberFormat="1" applyFont="1" applyBorder="1" applyAlignment="1">
      <alignment/>
    </xf>
    <xf numFmtId="189" fontId="2" fillId="0" borderId="0" xfId="38" applyNumberFormat="1" applyFont="1" applyAlignment="1">
      <alignment/>
    </xf>
    <xf numFmtId="189" fontId="3" fillId="0" borderId="11" xfId="38" applyNumberFormat="1" applyFont="1" applyBorder="1" applyAlignment="1">
      <alignment horizontal="left" wrapText="1" indent="1"/>
    </xf>
    <xf numFmtId="189" fontId="2" fillId="0" borderId="11" xfId="38" applyNumberFormat="1" applyFont="1" applyBorder="1" applyAlignment="1">
      <alignment horizontal="left" indent="2"/>
    </xf>
    <xf numFmtId="189" fontId="2" fillId="0" borderId="10" xfId="38" applyNumberFormat="1" applyFont="1" applyBorder="1" applyAlignment="1">
      <alignment horizontal="right"/>
    </xf>
    <xf numFmtId="189" fontId="2" fillId="0" borderId="0" xfId="38" applyNumberFormat="1" applyFont="1" applyBorder="1" applyAlignment="1">
      <alignment horizontal="right"/>
    </xf>
    <xf numFmtId="189" fontId="2" fillId="0" borderId="10" xfId="38" applyNumberFormat="1" applyFont="1" applyBorder="1" applyAlignment="1" quotePrefix="1">
      <alignment horizontal="right"/>
    </xf>
    <xf numFmtId="189" fontId="3" fillId="0" borderId="11" xfId="38" applyNumberFormat="1" applyFont="1" applyBorder="1" applyAlignment="1">
      <alignment horizontal="left" indent="1"/>
    </xf>
    <xf numFmtId="189" fontId="2" fillId="0" borderId="11" xfId="38" applyNumberFormat="1" applyFont="1" applyBorder="1" applyAlignment="1">
      <alignment horizontal="left" wrapText="1" indent="2"/>
    </xf>
    <xf numFmtId="189" fontId="2" fillId="0" borderId="10" xfId="38" applyNumberFormat="1" applyFont="1" applyBorder="1" applyAlignment="1">
      <alignment horizontal="right" vertical="top"/>
    </xf>
    <xf numFmtId="189" fontId="2" fillId="0" borderId="0" xfId="38" applyNumberFormat="1" applyFont="1" applyBorder="1" applyAlignment="1">
      <alignment horizontal="right" vertical="top"/>
    </xf>
    <xf numFmtId="189" fontId="2" fillId="0" borderId="0" xfId="38" applyNumberFormat="1" applyFont="1" applyBorder="1" applyAlignment="1" quotePrefix="1">
      <alignment horizontal="right"/>
    </xf>
    <xf numFmtId="189" fontId="3" fillId="0" borderId="11" xfId="38" applyNumberFormat="1" applyFont="1" applyBorder="1" applyAlignment="1">
      <alignment/>
    </xf>
    <xf numFmtId="189" fontId="3" fillId="33" borderId="11" xfId="38" applyNumberFormat="1" applyFont="1" applyFill="1" applyBorder="1" applyAlignment="1">
      <alignment horizontal="center"/>
    </xf>
    <xf numFmtId="189" fontId="3" fillId="33" borderId="10" xfId="38" applyNumberFormat="1" applyFont="1" applyFill="1" applyBorder="1" applyAlignment="1">
      <alignment horizontal="right"/>
    </xf>
    <xf numFmtId="189" fontId="3" fillId="33" borderId="0" xfId="38" applyNumberFormat="1" applyFont="1" applyFill="1" applyBorder="1" applyAlignment="1">
      <alignment horizontal="right"/>
    </xf>
    <xf numFmtId="189" fontId="2" fillId="0" borderId="10" xfId="38" applyNumberFormat="1" applyFont="1" applyBorder="1" applyAlignment="1" quotePrefix="1">
      <alignment horizontal="right" vertical="top"/>
    </xf>
    <xf numFmtId="189" fontId="2" fillId="0" borderId="0" xfId="38" applyNumberFormat="1" applyFont="1" applyBorder="1" applyAlignment="1" quotePrefix="1">
      <alignment horizontal="right" vertical="top"/>
    </xf>
    <xf numFmtId="189" fontId="2" fillId="0" borderId="11" xfId="38" applyNumberFormat="1" applyFont="1" applyBorder="1" applyAlignment="1">
      <alignment horizontal="left" vertical="top" indent="2"/>
    </xf>
    <xf numFmtId="189" fontId="2" fillId="0" borderId="0" xfId="38" applyNumberFormat="1" applyFont="1" applyAlignment="1">
      <alignment vertical="top"/>
    </xf>
    <xf numFmtId="189" fontId="2" fillId="0" borderId="11" xfId="38" applyNumberFormat="1" applyFont="1" applyBorder="1" applyAlignment="1">
      <alignment horizontal="left" wrapText="1" indent="1"/>
    </xf>
    <xf numFmtId="189" fontId="2" fillId="0" borderId="0" xfId="38" applyNumberFormat="1" applyFont="1" applyAlignment="1">
      <alignment horizontal="right"/>
    </xf>
    <xf numFmtId="189" fontId="3" fillId="33" borderId="21" xfId="38" applyNumberFormat="1" applyFont="1" applyFill="1" applyBorder="1" applyAlignment="1">
      <alignment horizontal="center"/>
    </xf>
    <xf numFmtId="189" fontId="3" fillId="33" borderId="17" xfId="38" applyNumberFormat="1" applyFont="1" applyFill="1" applyBorder="1" applyAlignment="1">
      <alignment horizontal="right"/>
    </xf>
    <xf numFmtId="189" fontId="3" fillId="33" borderId="22" xfId="38" applyNumberFormat="1" applyFont="1" applyFill="1" applyBorder="1" applyAlignment="1">
      <alignment horizontal="right"/>
    </xf>
    <xf numFmtId="189" fontId="3" fillId="33" borderId="0" xfId="38" applyNumberFormat="1" applyFont="1" applyFill="1" applyAlignment="1">
      <alignment/>
    </xf>
    <xf numFmtId="189" fontId="2" fillId="0" borderId="16" xfId="38" applyNumberFormat="1" applyFont="1" applyBorder="1" applyAlignment="1">
      <alignment horizontal="right"/>
    </xf>
    <xf numFmtId="189" fontId="2" fillId="0" borderId="12" xfId="38" applyNumberFormat="1" applyFont="1" applyBorder="1" applyAlignment="1">
      <alignment/>
    </xf>
    <xf numFmtId="189" fontId="2" fillId="0" borderId="10" xfId="38" applyNumberFormat="1" applyFont="1" applyBorder="1" applyAlignment="1">
      <alignment/>
    </xf>
    <xf numFmtId="189" fontId="5" fillId="0" borderId="10" xfId="38" applyNumberFormat="1" applyFont="1" applyBorder="1" applyAlignment="1">
      <alignment horizontal="right" vertical="top" wrapText="1"/>
    </xf>
    <xf numFmtId="189" fontId="2" fillId="0" borderId="20" xfId="38" applyNumberFormat="1" applyFont="1" applyBorder="1" applyAlignment="1">
      <alignment horizontal="left" indent="2"/>
    </xf>
    <xf numFmtId="189" fontId="2" fillId="0" borderId="14" xfId="38" applyNumberFormat="1" applyFont="1" applyBorder="1" applyAlignment="1">
      <alignment horizontal="right"/>
    </xf>
    <xf numFmtId="189" fontId="2" fillId="0" borderId="23" xfId="38" applyNumberFormat="1" applyFont="1" applyBorder="1" applyAlignment="1">
      <alignment horizontal="right"/>
    </xf>
    <xf numFmtId="189" fontId="3" fillId="0" borderId="11" xfId="38" applyNumberFormat="1" applyFont="1" applyBorder="1" applyAlignment="1">
      <alignment horizontal="left" vertical="top" wrapText="1" indent="1"/>
    </xf>
    <xf numFmtId="189" fontId="2" fillId="0" borderId="15" xfId="38" applyNumberFormat="1" applyFont="1" applyBorder="1" applyAlignment="1">
      <alignment horizontal="right"/>
    </xf>
    <xf numFmtId="189" fontId="3" fillId="0" borderId="10" xfId="38" applyNumberFormat="1" applyFont="1" applyBorder="1" applyAlignment="1">
      <alignment horizontal="left" wrapText="1" indent="1"/>
    </xf>
    <xf numFmtId="189" fontId="2" fillId="0" borderId="16" xfId="38" applyNumberFormat="1" applyFont="1" applyBorder="1" applyAlignment="1">
      <alignment horizontal="right" vertical="top"/>
    </xf>
    <xf numFmtId="189" fontId="2" fillId="0" borderId="10" xfId="38" applyNumberFormat="1" applyFont="1" applyBorder="1" applyAlignment="1">
      <alignment horizontal="left" indent="2"/>
    </xf>
    <xf numFmtId="189" fontId="3" fillId="0" borderId="10" xfId="38" applyNumberFormat="1" applyFont="1" applyBorder="1" applyAlignment="1">
      <alignment horizontal="left" indent="1"/>
    </xf>
    <xf numFmtId="0" fontId="9" fillId="0" borderId="10" xfId="0" applyFont="1" applyBorder="1" applyAlignment="1">
      <alignment horizontal="left" indent="2"/>
    </xf>
    <xf numFmtId="189" fontId="2" fillId="0" borderId="10" xfId="38" applyNumberFormat="1" applyFont="1" applyBorder="1" applyAlignment="1">
      <alignment horizontal="left" wrapText="1" indent="2"/>
    </xf>
    <xf numFmtId="189" fontId="3" fillId="33" borderId="17" xfId="38" applyNumberFormat="1" applyFont="1" applyFill="1" applyBorder="1" applyAlignment="1">
      <alignment horizontal="center"/>
    </xf>
    <xf numFmtId="189" fontId="3" fillId="0" borderId="10" xfId="38" applyNumberFormat="1" applyFont="1" applyBorder="1" applyAlignment="1">
      <alignment wrapText="1"/>
    </xf>
    <xf numFmtId="189" fontId="2" fillId="0" borderId="16" xfId="38" applyNumberFormat="1" applyFont="1" applyBorder="1" applyAlignment="1">
      <alignment/>
    </xf>
    <xf numFmtId="189" fontId="2" fillId="0" borderId="16" xfId="38" applyNumberFormat="1" applyFont="1" applyBorder="1" applyAlignment="1" quotePrefix="1">
      <alignment horizontal="right"/>
    </xf>
    <xf numFmtId="189" fontId="2" fillId="0" borderId="11" xfId="38" applyNumberFormat="1" applyFont="1" applyBorder="1" applyAlignment="1">
      <alignment/>
    </xf>
    <xf numFmtId="189" fontId="2" fillId="0" borderId="14" xfId="38" applyNumberFormat="1" applyFont="1" applyBorder="1" applyAlignment="1">
      <alignment horizontal="left" wrapText="1" indent="2"/>
    </xf>
    <xf numFmtId="189" fontId="10" fillId="0" borderId="0" xfId="38" applyNumberFormat="1" applyFont="1" applyAlignment="1">
      <alignment/>
    </xf>
    <xf numFmtId="189" fontId="2" fillId="0" borderId="14" xfId="38" applyNumberFormat="1" applyFont="1" applyBorder="1" applyAlignment="1">
      <alignment horizontal="left" indent="2"/>
    </xf>
    <xf numFmtId="189" fontId="2" fillId="0" borderId="10" xfId="38" applyNumberFormat="1" applyFont="1" applyBorder="1" applyAlignment="1">
      <alignment horizontal="left" vertical="top" wrapText="1" indent="2"/>
    </xf>
    <xf numFmtId="189" fontId="11" fillId="0" borderId="0" xfId="38" applyNumberFormat="1" applyFont="1" applyAlignment="1">
      <alignment/>
    </xf>
    <xf numFmtId="189" fontId="3" fillId="33" borderId="18" xfId="38" applyNumberFormat="1" applyFont="1" applyFill="1" applyBorder="1" applyAlignment="1">
      <alignment horizontal="right"/>
    </xf>
    <xf numFmtId="189" fontId="3" fillId="0" borderId="21" xfId="38" applyNumberFormat="1" applyFont="1" applyBorder="1" applyAlignment="1">
      <alignment/>
    </xf>
    <xf numFmtId="189" fontId="2" fillId="0" borderId="17" xfId="38" applyNumberFormat="1" applyFont="1" applyBorder="1" applyAlignment="1">
      <alignment horizontal="right"/>
    </xf>
    <xf numFmtId="189" fontId="2" fillId="0" borderId="22" xfId="38" applyNumberFormat="1" applyFont="1" applyBorder="1" applyAlignment="1">
      <alignment horizontal="right"/>
    </xf>
    <xf numFmtId="189" fontId="3" fillId="0" borderId="20" xfId="38" applyNumberFormat="1" applyFont="1" applyBorder="1" applyAlignment="1">
      <alignment horizontal="left" indent="1"/>
    </xf>
    <xf numFmtId="189" fontId="2" fillId="0" borderId="14" xfId="38" applyNumberFormat="1" applyFont="1" applyBorder="1" applyAlignment="1" quotePrefix="1">
      <alignment horizontal="right"/>
    </xf>
    <xf numFmtId="189" fontId="2" fillId="0" borderId="23" xfId="38" applyNumberFormat="1" applyFont="1" applyBorder="1" applyAlignment="1" quotePrefix="1">
      <alignment horizontal="right"/>
    </xf>
    <xf numFmtId="189" fontId="2" fillId="0" borderId="20" xfId="38" applyNumberFormat="1" applyFont="1" applyBorder="1" applyAlignment="1">
      <alignment horizontal="left" wrapText="1" indent="2"/>
    </xf>
    <xf numFmtId="189" fontId="2" fillId="0" borderId="14" xfId="38" applyNumberFormat="1" applyFont="1" applyBorder="1" applyAlignment="1" quotePrefix="1">
      <alignment horizontal="right" vertical="top"/>
    </xf>
    <xf numFmtId="189" fontId="2" fillId="0" borderId="23" xfId="38" applyNumberFormat="1" applyFont="1" applyBorder="1" applyAlignment="1" quotePrefix="1">
      <alignment horizontal="right" vertical="top"/>
    </xf>
    <xf numFmtId="189" fontId="2" fillId="0" borderId="14" xfId="38" applyNumberFormat="1" applyFont="1" applyBorder="1" applyAlignment="1">
      <alignment horizontal="right" vertical="top"/>
    </xf>
    <xf numFmtId="189" fontId="2" fillId="0" borderId="23" xfId="38" applyNumberFormat="1" applyFont="1" applyBorder="1" applyAlignment="1">
      <alignment horizontal="right"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9" fontId="13" fillId="0" borderId="21" xfId="38" applyNumberFormat="1" applyFont="1" applyBorder="1" applyAlignment="1">
      <alignment horizontal="center"/>
    </xf>
    <xf numFmtId="189" fontId="13" fillId="0" borderId="17" xfId="38" applyNumberFormat="1" applyFont="1" applyBorder="1" applyAlignment="1">
      <alignment horizontal="center"/>
    </xf>
    <xf numFmtId="189" fontId="13" fillId="0" borderId="22" xfId="38" applyNumberFormat="1" applyFont="1" applyBorder="1" applyAlignment="1">
      <alignment horizontal="center"/>
    </xf>
    <xf numFmtId="189" fontId="13" fillId="0" borderId="11" xfId="38" applyNumberFormat="1" applyFont="1" applyBorder="1" applyAlignment="1">
      <alignment wrapText="1"/>
    </xf>
    <xf numFmtId="189" fontId="14" fillId="0" borderId="12" xfId="38" applyNumberFormat="1" applyFont="1" applyBorder="1" applyAlignment="1">
      <alignment/>
    </xf>
    <xf numFmtId="189" fontId="14" fillId="0" borderId="0" xfId="38" applyNumberFormat="1" applyFont="1" applyBorder="1" applyAlignment="1">
      <alignment/>
    </xf>
    <xf numFmtId="189" fontId="14" fillId="0" borderId="10" xfId="38" applyNumberFormat="1" applyFont="1" applyBorder="1" applyAlignment="1">
      <alignment/>
    </xf>
    <xf numFmtId="189" fontId="13" fillId="0" borderId="11" xfId="38" applyNumberFormat="1" applyFont="1" applyBorder="1" applyAlignment="1">
      <alignment horizontal="left" wrapText="1" indent="1"/>
    </xf>
    <xf numFmtId="189" fontId="14" fillId="0" borderId="11" xfId="38" applyNumberFormat="1" applyFont="1" applyBorder="1" applyAlignment="1">
      <alignment horizontal="left" indent="2"/>
    </xf>
    <xf numFmtId="189" fontId="14" fillId="0" borderId="10" xfId="38" applyNumberFormat="1" applyFont="1" applyBorder="1" applyAlignment="1">
      <alignment horizontal="right"/>
    </xf>
    <xf numFmtId="189" fontId="14" fillId="0" borderId="0" xfId="38" applyNumberFormat="1" applyFont="1" applyBorder="1" applyAlignment="1">
      <alignment horizontal="right"/>
    </xf>
    <xf numFmtId="189" fontId="14" fillId="0" borderId="0" xfId="38" applyNumberFormat="1" applyFont="1" applyBorder="1" applyAlignment="1" quotePrefix="1">
      <alignment horizontal="right"/>
    </xf>
    <xf numFmtId="189" fontId="13" fillId="0" borderId="11" xfId="38" applyNumberFormat="1" applyFont="1" applyBorder="1" applyAlignment="1">
      <alignment horizontal="left" indent="1"/>
    </xf>
    <xf numFmtId="189" fontId="14" fillId="0" borderId="14" xfId="38" applyNumberFormat="1" applyFont="1" applyBorder="1" applyAlignment="1">
      <alignment horizontal="left" indent="2"/>
    </xf>
    <xf numFmtId="189" fontId="14" fillId="0" borderId="14" xfId="38" applyNumberFormat="1" applyFont="1" applyBorder="1" applyAlignment="1">
      <alignment horizontal="right"/>
    </xf>
    <xf numFmtId="189" fontId="13" fillId="0" borderId="10" xfId="38" applyNumberFormat="1" applyFont="1" applyBorder="1" applyAlignment="1">
      <alignment horizontal="left" indent="1"/>
    </xf>
    <xf numFmtId="189" fontId="14" fillId="0" borderId="10" xfId="38" applyNumberFormat="1" applyFont="1" applyBorder="1" applyAlignment="1">
      <alignment horizontal="left" indent="2"/>
    </xf>
    <xf numFmtId="189" fontId="14" fillId="0" borderId="16" xfId="38" applyNumberFormat="1" applyFont="1" applyBorder="1" applyAlignment="1">
      <alignment horizontal="right"/>
    </xf>
    <xf numFmtId="189" fontId="13" fillId="0" borderId="10" xfId="38" applyNumberFormat="1" applyFont="1" applyBorder="1" applyAlignment="1">
      <alignment horizontal="left" wrapText="1" indent="1"/>
    </xf>
    <xf numFmtId="189" fontId="14" fillId="0" borderId="16" xfId="38" applyNumberFormat="1" applyFont="1" applyBorder="1" applyAlignment="1">
      <alignment/>
    </xf>
    <xf numFmtId="189" fontId="14" fillId="0" borderId="10" xfId="38" applyNumberFormat="1" applyFont="1" applyBorder="1" applyAlignment="1" quotePrefix="1">
      <alignment horizontal="right"/>
    </xf>
    <xf numFmtId="189" fontId="13" fillId="33" borderId="21" xfId="38" applyNumberFormat="1" applyFont="1" applyFill="1" applyBorder="1" applyAlignment="1">
      <alignment horizontal="center"/>
    </xf>
    <xf numFmtId="189" fontId="13" fillId="33" borderId="17" xfId="38" applyNumberFormat="1" applyFont="1" applyFill="1" applyBorder="1" applyAlignment="1">
      <alignment horizontal="right"/>
    </xf>
    <xf numFmtId="189" fontId="13" fillId="33" borderId="22" xfId="38" applyNumberFormat="1" applyFont="1" applyFill="1" applyBorder="1" applyAlignment="1">
      <alignment horizontal="right"/>
    </xf>
    <xf numFmtId="189" fontId="13" fillId="0" borderId="11" xfId="38" applyNumberFormat="1" applyFont="1" applyBorder="1" applyAlignment="1">
      <alignment/>
    </xf>
    <xf numFmtId="189" fontId="13" fillId="0" borderId="11" xfId="38" applyNumberFormat="1" applyFont="1" applyBorder="1" applyAlignment="1">
      <alignment horizontal="left" vertical="top" wrapText="1" indent="1"/>
    </xf>
    <xf numFmtId="189" fontId="13" fillId="0" borderId="19" xfId="38" applyNumberFormat="1" applyFont="1" applyBorder="1" applyAlignment="1">
      <alignment/>
    </xf>
    <xf numFmtId="189" fontId="14" fillId="0" borderId="12" xfId="38" applyNumberFormat="1" applyFont="1" applyBorder="1" applyAlignment="1">
      <alignment horizontal="right"/>
    </xf>
    <xf numFmtId="189" fontId="14" fillId="0" borderId="24" xfId="38" applyNumberFormat="1" applyFont="1" applyBorder="1" applyAlignment="1">
      <alignment horizontal="right"/>
    </xf>
    <xf numFmtId="189" fontId="14" fillId="0" borderId="10" xfId="38" applyNumberFormat="1" applyFont="1" applyBorder="1" applyAlignment="1">
      <alignment horizontal="left" wrapText="1" indent="2"/>
    </xf>
    <xf numFmtId="189" fontId="14" fillId="0" borderId="10" xfId="38" applyNumberFormat="1" applyFont="1" applyBorder="1" applyAlignment="1">
      <alignment horizontal="right" vertical="top"/>
    </xf>
    <xf numFmtId="189" fontId="14" fillId="0" borderId="0" xfId="38" applyNumberFormat="1" applyFont="1" applyBorder="1" applyAlignment="1">
      <alignment horizontal="right" vertical="top"/>
    </xf>
    <xf numFmtId="189" fontId="14" fillId="0" borderId="10" xfId="38" applyNumberFormat="1" applyFont="1" applyBorder="1" applyAlignment="1">
      <alignment horizontal="left" vertical="top" wrapText="1" indent="2"/>
    </xf>
    <xf numFmtId="189" fontId="14" fillId="0" borderId="10" xfId="38" applyNumberFormat="1" applyFont="1" applyBorder="1" applyAlignment="1" quotePrefix="1">
      <alignment horizontal="right" vertical="top"/>
    </xf>
    <xf numFmtId="189" fontId="14" fillId="0" borderId="0" xfId="38" applyNumberFormat="1" applyFont="1" applyBorder="1" applyAlignment="1" quotePrefix="1">
      <alignment horizontal="right" vertical="top"/>
    </xf>
    <xf numFmtId="189" fontId="14" fillId="0" borderId="14" xfId="38" applyNumberFormat="1" applyFont="1" applyBorder="1" applyAlignment="1">
      <alignment horizontal="left" wrapText="1" indent="2"/>
    </xf>
    <xf numFmtId="189" fontId="13" fillId="33" borderId="11" xfId="38" applyNumberFormat="1" applyFont="1" applyFill="1" applyBorder="1" applyAlignment="1">
      <alignment horizontal="center"/>
    </xf>
    <xf numFmtId="189" fontId="13" fillId="33" borderId="10" xfId="38" applyNumberFormat="1" applyFont="1" applyFill="1" applyBorder="1" applyAlignment="1">
      <alignment horizontal="right"/>
    </xf>
    <xf numFmtId="189" fontId="13" fillId="33" borderId="0" xfId="38" applyNumberFormat="1" applyFont="1" applyFill="1" applyBorder="1" applyAlignment="1">
      <alignment horizontal="right"/>
    </xf>
    <xf numFmtId="189" fontId="14" fillId="0" borderId="11" xfId="38" applyNumberFormat="1" applyFont="1" applyBorder="1" applyAlignment="1">
      <alignment horizontal="left" wrapText="1" indent="2"/>
    </xf>
    <xf numFmtId="189" fontId="14" fillId="0" borderId="14" xfId="38" applyNumberFormat="1" applyFont="1" applyBorder="1" applyAlignment="1" quotePrefix="1">
      <alignment horizontal="right"/>
    </xf>
    <xf numFmtId="189" fontId="14" fillId="0" borderId="11" xfId="38" applyNumberFormat="1" applyFont="1" applyBorder="1" applyAlignment="1">
      <alignment horizontal="left" vertical="top" indent="2"/>
    </xf>
    <xf numFmtId="189" fontId="14" fillId="0" borderId="11" xfId="38" applyNumberFormat="1" applyFont="1" applyBorder="1" applyAlignment="1">
      <alignment/>
    </xf>
    <xf numFmtId="0" fontId="14" fillId="0" borderId="10" xfId="0" applyFont="1" applyBorder="1" applyAlignment="1">
      <alignment horizontal="left" indent="2"/>
    </xf>
    <xf numFmtId="0" fontId="14" fillId="0" borderId="14" xfId="0" applyFont="1" applyBorder="1" applyAlignment="1">
      <alignment horizontal="left" indent="2"/>
    </xf>
    <xf numFmtId="189" fontId="13" fillId="33" borderId="17" xfId="38" applyNumberFormat="1" applyFont="1" applyFill="1" applyBorder="1" applyAlignment="1">
      <alignment horizontal="center"/>
    </xf>
    <xf numFmtId="189" fontId="13" fillId="0" borderId="10" xfId="38" applyNumberFormat="1" applyFont="1" applyBorder="1" applyAlignment="1">
      <alignment wrapText="1"/>
    </xf>
    <xf numFmtId="189" fontId="14" fillId="0" borderId="11" xfId="38" applyNumberFormat="1" applyFont="1" applyBorder="1" applyAlignment="1">
      <alignment horizontal="left" wrapText="1" indent="1"/>
    </xf>
    <xf numFmtId="189" fontId="14" fillId="0" borderId="14" xfId="38" applyNumberFormat="1" applyFont="1" applyBorder="1" applyAlignment="1">
      <alignment horizontal="right" vertical="top"/>
    </xf>
    <xf numFmtId="189" fontId="13" fillId="33" borderId="18" xfId="38" applyNumberFormat="1" applyFont="1" applyFill="1" applyBorder="1" applyAlignment="1">
      <alignment horizontal="right"/>
    </xf>
    <xf numFmtId="189" fontId="14" fillId="0" borderId="0" xfId="38" applyNumberFormat="1" applyFont="1" applyAlignment="1">
      <alignment/>
    </xf>
    <xf numFmtId="189" fontId="14" fillId="0" borderId="0" xfId="38" applyNumberFormat="1" applyFont="1" applyAlignment="1">
      <alignment horizontal="right"/>
    </xf>
    <xf numFmtId="189" fontId="15" fillId="0" borderId="10" xfId="38" applyNumberFormat="1" applyFont="1" applyBorder="1" applyAlignment="1">
      <alignment horizontal="right"/>
    </xf>
    <xf numFmtId="189" fontId="15" fillId="0" borderId="0" xfId="38" applyNumberFormat="1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189" fontId="15" fillId="0" borderId="0" xfId="38" applyNumberFormat="1" applyFont="1" applyBorder="1" applyAlignment="1" quotePrefix="1">
      <alignment horizontal="right"/>
    </xf>
    <xf numFmtId="189" fontId="15" fillId="0" borderId="10" xfId="38" applyNumberFormat="1" applyFont="1" applyBorder="1" applyAlignment="1">
      <alignment/>
    </xf>
    <xf numFmtId="189" fontId="15" fillId="0" borderId="0" xfId="38" applyNumberFormat="1" applyFont="1" applyBorder="1" applyAlignment="1">
      <alignment/>
    </xf>
    <xf numFmtId="189" fontId="15" fillId="0" borderId="10" xfId="38" applyNumberFormat="1" applyFont="1" applyBorder="1" applyAlignment="1">
      <alignment/>
    </xf>
    <xf numFmtId="189" fontId="17" fillId="0" borderId="11" xfId="38" applyNumberFormat="1" applyFont="1" applyBorder="1" applyAlignment="1">
      <alignment horizontal="left" indent="1"/>
    </xf>
    <xf numFmtId="189" fontId="15" fillId="0" borderId="11" xfId="38" applyNumberFormat="1" applyFont="1" applyBorder="1" applyAlignment="1">
      <alignment horizontal="left" indent="2"/>
    </xf>
    <xf numFmtId="189" fontId="15" fillId="0" borderId="14" xfId="38" applyNumberFormat="1" applyFont="1" applyBorder="1" applyAlignment="1">
      <alignment horizontal="right"/>
    </xf>
    <xf numFmtId="189" fontId="18" fillId="0" borderId="10" xfId="38" applyNumberFormat="1" applyFont="1" applyBorder="1" applyAlignment="1">
      <alignment horizontal="right"/>
    </xf>
    <xf numFmtId="189" fontId="18" fillId="0" borderId="0" xfId="38" applyNumberFormat="1" applyFont="1" applyBorder="1" applyAlignment="1">
      <alignment horizontal="right"/>
    </xf>
    <xf numFmtId="189" fontId="18" fillId="0" borderId="10" xfId="38" applyNumberFormat="1" applyFont="1" applyBorder="1" applyAlignment="1" quotePrefix="1">
      <alignment horizontal="right"/>
    </xf>
    <xf numFmtId="189" fontId="18" fillId="0" borderId="0" xfId="38" applyNumberFormat="1" applyFont="1" applyBorder="1" applyAlignment="1" quotePrefix="1">
      <alignment horizontal="right"/>
    </xf>
    <xf numFmtId="189" fontId="15" fillId="0" borderId="10" xfId="38" applyNumberFormat="1" applyFont="1" applyBorder="1" applyAlignment="1" quotePrefix="1">
      <alignment horizontal="right"/>
    </xf>
    <xf numFmtId="189" fontId="15" fillId="0" borderId="16" xfId="38" applyNumberFormat="1" applyFont="1" applyBorder="1" applyAlignment="1" quotePrefix="1">
      <alignment horizontal="right"/>
    </xf>
    <xf numFmtId="189" fontId="15" fillId="0" borderId="10" xfId="38" applyNumberFormat="1" applyFont="1" applyBorder="1" applyAlignment="1">
      <alignment horizontal="right" vertical="top"/>
    </xf>
    <xf numFmtId="189" fontId="15" fillId="0" borderId="0" xfId="38" applyNumberFormat="1" applyFont="1" applyBorder="1" applyAlignment="1">
      <alignment horizontal="right" vertical="top"/>
    </xf>
    <xf numFmtId="189" fontId="15" fillId="0" borderId="14" xfId="38" applyNumberFormat="1" applyFont="1" applyBorder="1" applyAlignment="1" quotePrefix="1">
      <alignment horizontal="right"/>
    </xf>
    <xf numFmtId="189" fontId="15" fillId="0" borderId="10" xfId="38" applyNumberFormat="1" applyFont="1" applyBorder="1" applyAlignment="1" quotePrefix="1">
      <alignment horizontal="right" vertical="top"/>
    </xf>
    <xf numFmtId="189" fontId="15" fillId="0" borderId="16" xfId="38" applyNumberFormat="1" applyFont="1" applyBorder="1" applyAlignment="1">
      <alignment horizontal="right" vertical="top"/>
    </xf>
    <xf numFmtId="189" fontId="16" fillId="0" borderId="10" xfId="38" applyNumberFormat="1" applyFont="1" applyBorder="1" applyAlignment="1">
      <alignment horizontal="right" vertical="top" wrapText="1"/>
    </xf>
    <xf numFmtId="189" fontId="15" fillId="0" borderId="16" xfId="38" applyNumberFormat="1" applyFont="1" applyBorder="1" applyAlignment="1">
      <alignment/>
    </xf>
    <xf numFmtId="189" fontId="15" fillId="0" borderId="10" xfId="38" applyNumberFormat="1" applyFont="1" applyBorder="1" applyAlignment="1">
      <alignment horizontal="left" indent="2"/>
    </xf>
    <xf numFmtId="3" fontId="14" fillId="0" borderId="0" xfId="0" applyNumberFormat="1" applyFont="1" applyAlignment="1">
      <alignment horizontal="right"/>
    </xf>
    <xf numFmtId="189" fontId="15" fillId="0" borderId="0" xfId="38" applyNumberFormat="1" applyFont="1" applyBorder="1" applyAlignment="1" quotePrefix="1">
      <alignment horizontal="right" vertical="top"/>
    </xf>
    <xf numFmtId="189" fontId="15" fillId="0" borderId="16" xfId="38" applyNumberFormat="1" applyFont="1" applyBorder="1" applyAlignment="1">
      <alignment horizontal="right"/>
    </xf>
    <xf numFmtId="3" fontId="20" fillId="0" borderId="0" xfId="0" applyNumberFormat="1" applyFont="1" applyAlignment="1">
      <alignment horizontal="center"/>
    </xf>
    <xf numFmtId="3" fontId="21" fillId="0" borderId="0" xfId="0" applyNumberFormat="1" applyFont="1" applyAlignment="1">
      <alignment/>
    </xf>
    <xf numFmtId="3" fontId="14" fillId="0" borderId="0" xfId="0" applyNumberFormat="1" applyFont="1" applyAlignment="1">
      <alignment horizontal="center"/>
    </xf>
    <xf numFmtId="3" fontId="19" fillId="0" borderId="0" xfId="0" applyNumberFormat="1" applyFont="1" applyAlignment="1">
      <alignment horizontal="center"/>
    </xf>
    <xf numFmtId="3" fontId="14" fillId="0" borderId="0" xfId="0" applyNumberFormat="1" applyFont="1" applyAlignment="1">
      <alignment/>
    </xf>
    <xf numFmtId="3" fontId="21" fillId="0" borderId="0" xfId="0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189" fontId="13" fillId="0" borderId="12" xfId="38" applyNumberFormat="1" applyFont="1" applyBorder="1" applyAlignment="1">
      <alignment wrapText="1"/>
    </xf>
    <xf numFmtId="189" fontId="66" fillId="0" borderId="10" xfId="38" applyNumberFormat="1" applyFont="1" applyBorder="1" applyAlignment="1">
      <alignment horizontal="left" indent="2"/>
    </xf>
    <xf numFmtId="189" fontId="66" fillId="0" borderId="10" xfId="38" applyNumberFormat="1" applyFont="1" applyBorder="1" applyAlignment="1">
      <alignment horizontal="right"/>
    </xf>
    <xf numFmtId="189" fontId="66" fillId="0" borderId="0" xfId="38" applyNumberFormat="1" applyFont="1" applyBorder="1" applyAlignment="1">
      <alignment horizontal="right"/>
    </xf>
    <xf numFmtId="3" fontId="66" fillId="0" borderId="0" xfId="0" applyNumberFormat="1" applyFont="1" applyAlignment="1">
      <alignment/>
    </xf>
    <xf numFmtId="189" fontId="66" fillId="0" borderId="0" xfId="38" applyNumberFormat="1" applyFont="1" applyBorder="1" applyAlignment="1" quotePrefix="1">
      <alignment horizontal="right"/>
    </xf>
    <xf numFmtId="189" fontId="67" fillId="0" borderId="0" xfId="38" applyNumberFormat="1" applyFont="1" applyAlignment="1">
      <alignment/>
    </xf>
    <xf numFmtId="3" fontId="66" fillId="0" borderId="0" xfId="0" applyNumberFormat="1" applyFont="1" applyAlignment="1">
      <alignment horizontal="right"/>
    </xf>
    <xf numFmtId="189" fontId="66" fillId="0" borderId="16" xfId="38" applyNumberFormat="1" applyFont="1" applyBorder="1" applyAlignment="1">
      <alignment horizontal="right"/>
    </xf>
    <xf numFmtId="189" fontId="67" fillId="0" borderId="0" xfId="38" applyNumberFormat="1" applyFont="1" applyBorder="1" applyAlignment="1">
      <alignment/>
    </xf>
    <xf numFmtId="189" fontId="68" fillId="0" borderId="10" xfId="38" applyNumberFormat="1" applyFont="1" applyBorder="1" applyAlignment="1">
      <alignment horizontal="left" indent="1"/>
    </xf>
    <xf numFmtId="189" fontId="66" fillId="0" borderId="14" xfId="38" applyNumberFormat="1" applyFont="1" applyBorder="1" applyAlignment="1">
      <alignment horizontal="left" indent="2"/>
    </xf>
    <xf numFmtId="189" fontId="66" fillId="0" borderId="14" xfId="38" applyNumberFormat="1" applyFont="1" applyBorder="1" applyAlignment="1">
      <alignment horizontal="right"/>
    </xf>
    <xf numFmtId="189" fontId="66" fillId="0" borderId="15" xfId="38" applyNumberFormat="1" applyFont="1" applyBorder="1" applyAlignment="1">
      <alignment horizontal="right"/>
    </xf>
    <xf numFmtId="189" fontId="68" fillId="0" borderId="10" xfId="38" applyNumberFormat="1" applyFont="1" applyBorder="1" applyAlignment="1">
      <alignment horizontal="left" wrapText="1" indent="1"/>
    </xf>
    <xf numFmtId="189" fontId="66" fillId="0" borderId="10" xfId="38" applyNumberFormat="1" applyFont="1" applyBorder="1" applyAlignment="1">
      <alignment/>
    </xf>
    <xf numFmtId="189" fontId="66" fillId="0" borderId="16" xfId="38" applyNumberFormat="1" applyFont="1" applyBorder="1" applyAlignment="1">
      <alignment/>
    </xf>
    <xf numFmtId="189" fontId="66" fillId="0" borderId="10" xfId="38" applyNumberFormat="1" applyFont="1" applyBorder="1" applyAlignment="1" quotePrefix="1">
      <alignment horizontal="right"/>
    </xf>
    <xf numFmtId="189" fontId="68" fillId="33" borderId="17" xfId="38" applyNumberFormat="1" applyFont="1" applyFill="1" applyBorder="1" applyAlignment="1">
      <alignment horizontal="center"/>
    </xf>
    <xf numFmtId="189" fontId="68" fillId="33" borderId="17" xfId="38" applyNumberFormat="1" applyFont="1" applyFill="1" applyBorder="1" applyAlignment="1">
      <alignment horizontal="right"/>
    </xf>
    <xf numFmtId="189" fontId="68" fillId="33" borderId="22" xfId="38" applyNumberFormat="1" applyFont="1" applyFill="1" applyBorder="1" applyAlignment="1">
      <alignment horizontal="right"/>
    </xf>
    <xf numFmtId="189" fontId="69" fillId="33" borderId="0" xfId="38" applyNumberFormat="1" applyFont="1" applyFill="1" applyAlignment="1">
      <alignment/>
    </xf>
    <xf numFmtId="189" fontId="68" fillId="0" borderId="10" xfId="38" applyNumberFormat="1" applyFont="1" applyBorder="1" applyAlignment="1">
      <alignment/>
    </xf>
    <xf numFmtId="189" fontId="68" fillId="0" borderId="10" xfId="38" applyNumberFormat="1" applyFont="1" applyBorder="1" applyAlignment="1">
      <alignment horizontal="left" vertical="top" wrapText="1" indent="1"/>
    </xf>
    <xf numFmtId="189" fontId="68" fillId="0" borderId="12" xfId="38" applyNumberFormat="1" applyFont="1" applyBorder="1" applyAlignment="1">
      <alignment/>
    </xf>
    <xf numFmtId="189" fontId="66" fillId="0" borderId="12" xfId="38" applyNumberFormat="1" applyFont="1" applyBorder="1" applyAlignment="1">
      <alignment horizontal="right"/>
    </xf>
    <xf numFmtId="189" fontId="66" fillId="0" borderId="24" xfId="38" applyNumberFormat="1" applyFont="1" applyBorder="1" applyAlignment="1">
      <alignment horizontal="right"/>
    </xf>
    <xf numFmtId="189" fontId="66" fillId="0" borderId="10" xfId="38" applyNumberFormat="1" applyFont="1" applyBorder="1" applyAlignment="1">
      <alignment horizontal="left" wrapText="1" indent="2"/>
    </xf>
    <xf numFmtId="189" fontId="66" fillId="0" borderId="10" xfId="38" applyNumberFormat="1" applyFont="1" applyBorder="1" applyAlignment="1">
      <alignment horizontal="right" vertical="top"/>
    </xf>
    <xf numFmtId="189" fontId="66" fillId="0" borderId="0" xfId="38" applyNumberFormat="1" applyFont="1" applyBorder="1" applyAlignment="1">
      <alignment horizontal="right" vertical="top"/>
    </xf>
    <xf numFmtId="189" fontId="66" fillId="0" borderId="10" xfId="38" applyNumberFormat="1" applyFont="1" applyBorder="1" applyAlignment="1">
      <alignment horizontal="left" vertical="top" wrapText="1" indent="2"/>
    </xf>
    <xf numFmtId="189" fontId="66" fillId="0" borderId="10" xfId="38" applyNumberFormat="1" applyFont="1" applyBorder="1" applyAlignment="1" quotePrefix="1">
      <alignment horizontal="right" vertical="top"/>
    </xf>
    <xf numFmtId="189" fontId="66" fillId="0" borderId="0" xfId="38" applyNumberFormat="1" applyFont="1" applyBorder="1" applyAlignment="1" quotePrefix="1">
      <alignment horizontal="right" vertical="top"/>
    </xf>
    <xf numFmtId="189" fontId="66" fillId="0" borderId="14" xfId="38" applyNumberFormat="1" applyFont="1" applyBorder="1" applyAlignment="1">
      <alignment horizontal="left" wrapText="1" indent="2"/>
    </xf>
    <xf numFmtId="0" fontId="66" fillId="0" borderId="10" xfId="0" applyFont="1" applyBorder="1" applyAlignment="1">
      <alignment horizontal="left" vertical="top" wrapText="1"/>
    </xf>
    <xf numFmtId="189" fontId="66" fillId="0" borderId="16" xfId="38" applyNumberFormat="1" applyFont="1" applyBorder="1" applyAlignment="1" quotePrefix="1">
      <alignment horizontal="right"/>
    </xf>
    <xf numFmtId="0" fontId="66" fillId="0" borderId="10" xfId="0" applyFont="1" applyBorder="1" applyAlignment="1">
      <alignment/>
    </xf>
    <xf numFmtId="189" fontId="66" fillId="0" borderId="10" xfId="38" applyNumberFormat="1" applyFont="1" applyBorder="1" applyAlignment="1">
      <alignment horizontal="left" vertical="top" indent="2"/>
    </xf>
    <xf numFmtId="189" fontId="66" fillId="0" borderId="16" xfId="38" applyNumberFormat="1" applyFont="1" applyBorder="1" applyAlignment="1">
      <alignment horizontal="right" vertical="top"/>
    </xf>
    <xf numFmtId="189" fontId="67" fillId="0" borderId="0" xfId="38" applyNumberFormat="1" applyFont="1" applyAlignment="1">
      <alignment vertical="top"/>
    </xf>
    <xf numFmtId="0" fontId="66" fillId="0" borderId="10" xfId="0" applyFont="1" applyBorder="1" applyAlignment="1">
      <alignment horizontal="left" indent="2"/>
    </xf>
    <xf numFmtId="0" fontId="66" fillId="0" borderId="10" xfId="0" applyFont="1" applyFill="1" applyBorder="1" applyAlignment="1">
      <alignment/>
    </xf>
    <xf numFmtId="189" fontId="66" fillId="0" borderId="10" xfId="38" applyNumberFormat="1" applyFont="1" applyFill="1" applyBorder="1" applyAlignment="1" quotePrefix="1">
      <alignment horizontal="right"/>
    </xf>
    <xf numFmtId="3" fontId="66" fillId="0" borderId="0" xfId="0" applyNumberFormat="1" applyFont="1" applyFill="1" applyAlignment="1">
      <alignment horizontal="right"/>
    </xf>
    <xf numFmtId="189" fontId="66" fillId="0" borderId="16" xfId="38" applyNumberFormat="1" applyFont="1" applyFill="1" applyBorder="1" applyAlignment="1" quotePrefix="1">
      <alignment horizontal="right"/>
    </xf>
    <xf numFmtId="189" fontId="67" fillId="0" borderId="0" xfId="38" applyNumberFormat="1" applyFont="1" applyFill="1" applyAlignment="1">
      <alignment/>
    </xf>
    <xf numFmtId="189" fontId="68" fillId="0" borderId="10" xfId="38" applyNumberFormat="1" applyFont="1" applyBorder="1" applyAlignment="1">
      <alignment wrapText="1"/>
    </xf>
    <xf numFmtId="189" fontId="66" fillId="0" borderId="14" xfId="38" applyNumberFormat="1" applyFont="1" applyBorder="1" applyAlignment="1" quotePrefix="1">
      <alignment horizontal="right"/>
    </xf>
    <xf numFmtId="189" fontId="66" fillId="0" borderId="11" xfId="38" applyNumberFormat="1" applyFont="1" applyBorder="1" applyAlignment="1">
      <alignment horizontal="right"/>
    </xf>
    <xf numFmtId="0" fontId="66" fillId="0" borderId="10" xfId="0" applyFont="1" applyBorder="1" applyAlignment="1">
      <alignment horizontal="left"/>
    </xf>
    <xf numFmtId="189" fontId="66" fillId="0" borderId="10" xfId="38" applyNumberFormat="1" applyFont="1" applyBorder="1" applyAlignment="1">
      <alignment horizontal="left" wrapText="1" indent="1"/>
    </xf>
    <xf numFmtId="189" fontId="66" fillId="0" borderId="23" xfId="38" applyNumberFormat="1" applyFont="1" applyBorder="1" applyAlignment="1">
      <alignment horizontal="right"/>
    </xf>
    <xf numFmtId="189" fontId="68" fillId="33" borderId="18" xfId="38" applyNumberFormat="1" applyFont="1" applyFill="1" applyBorder="1" applyAlignment="1">
      <alignment horizontal="right"/>
    </xf>
    <xf numFmtId="189" fontId="66" fillId="0" borderId="0" xfId="38" applyNumberFormat="1" applyFont="1" applyAlignment="1">
      <alignment/>
    </xf>
    <xf numFmtId="189" fontId="66" fillId="0" borderId="0" xfId="38" applyNumberFormat="1" applyFont="1" applyAlignment="1">
      <alignment horizontal="right"/>
    </xf>
    <xf numFmtId="189" fontId="66" fillId="0" borderId="23" xfId="38" applyNumberFormat="1" applyFont="1" applyBorder="1" applyAlignment="1" quotePrefix="1">
      <alignment horizontal="right"/>
    </xf>
    <xf numFmtId="189" fontId="68" fillId="0" borderId="14" xfId="38" applyNumberFormat="1" applyFont="1" applyBorder="1" applyAlignment="1">
      <alignment horizontal="left" indent="1"/>
    </xf>
    <xf numFmtId="189" fontId="66" fillId="0" borderId="14" xfId="38" applyNumberFormat="1" applyFont="1" applyBorder="1" applyAlignment="1">
      <alignment horizontal="left" vertical="top" wrapText="1" indent="2"/>
    </xf>
    <xf numFmtId="189" fontId="66" fillId="0" borderId="14" xfId="38" applyNumberFormat="1" applyFont="1" applyBorder="1" applyAlignment="1" quotePrefix="1">
      <alignment horizontal="right" vertical="top"/>
    </xf>
    <xf numFmtId="189" fontId="66" fillId="0" borderId="23" xfId="38" applyNumberFormat="1" applyFont="1" applyBorder="1" applyAlignment="1" quotePrefix="1">
      <alignment horizontal="right" vertical="top"/>
    </xf>
    <xf numFmtId="189" fontId="14" fillId="0" borderId="10" xfId="38" applyNumberFormat="1" applyFont="1" applyBorder="1" applyAlignment="1">
      <alignment/>
    </xf>
    <xf numFmtId="189" fontId="13" fillId="0" borderId="11" xfId="38" applyNumberFormat="1" applyFont="1" applyBorder="1" applyAlignment="1">
      <alignment horizontal="center"/>
    </xf>
    <xf numFmtId="189" fontId="13" fillId="0" borderId="10" xfId="38" applyNumberFormat="1" applyFont="1" applyBorder="1" applyAlignment="1">
      <alignment horizontal="right"/>
    </xf>
    <xf numFmtId="189" fontId="13" fillId="0" borderId="0" xfId="38" applyNumberFormat="1" applyFont="1" applyBorder="1" applyAlignment="1">
      <alignment horizontal="right"/>
    </xf>
    <xf numFmtId="189" fontId="13" fillId="0" borderId="11" xfId="38" applyNumberFormat="1" applyFont="1" applyBorder="1" applyAlignment="1">
      <alignment vertical="top" wrapText="1"/>
    </xf>
    <xf numFmtId="189" fontId="13" fillId="0" borderId="16" xfId="38" applyNumberFormat="1" applyFont="1" applyBorder="1" applyAlignment="1">
      <alignment horizontal="left" indent="1"/>
    </xf>
    <xf numFmtId="189" fontId="13" fillId="0" borderId="11" xfId="38" applyNumberFormat="1" applyFont="1" applyBorder="1" applyAlignment="1">
      <alignment vertical="center" wrapText="1"/>
    </xf>
    <xf numFmtId="189" fontId="13" fillId="0" borderId="20" xfId="38" applyNumberFormat="1" applyFont="1" applyBorder="1" applyAlignment="1">
      <alignment horizontal="left" vertical="top" wrapText="1" indent="1"/>
    </xf>
    <xf numFmtId="189" fontId="14" fillId="0" borderId="23" xfId="38" applyNumberFormat="1" applyFont="1" applyBorder="1" applyAlignment="1">
      <alignment horizontal="right"/>
    </xf>
    <xf numFmtId="189" fontId="14" fillId="0" borderId="15" xfId="38" applyNumberFormat="1" applyFont="1" applyBorder="1" applyAlignment="1">
      <alignment horizontal="right"/>
    </xf>
    <xf numFmtId="189" fontId="13" fillId="0" borderId="20" xfId="38" applyNumberFormat="1" applyFont="1" applyBorder="1" applyAlignment="1">
      <alignment horizontal="left" wrapText="1" indent="1"/>
    </xf>
    <xf numFmtId="189" fontId="13" fillId="0" borderId="21" xfId="38" applyNumberFormat="1" applyFont="1" applyBorder="1" applyAlignment="1">
      <alignment horizontal="center" vertical="top" wrapText="1"/>
    </xf>
    <xf numFmtId="189" fontId="13" fillId="0" borderId="17" xfId="38" applyNumberFormat="1" applyFont="1" applyBorder="1" applyAlignment="1">
      <alignment horizontal="center" vertical="top" wrapText="1"/>
    </xf>
    <xf numFmtId="189" fontId="13" fillId="0" borderId="22" xfId="38" applyNumberFormat="1" applyFont="1" applyBorder="1" applyAlignment="1">
      <alignment horizontal="center" vertical="top" wrapText="1"/>
    </xf>
    <xf numFmtId="189" fontId="70" fillId="0" borderId="0" xfId="38" applyNumberFormat="1" applyFont="1" applyAlignment="1">
      <alignment/>
    </xf>
    <xf numFmtId="189" fontId="70" fillId="0" borderId="0" xfId="38" applyNumberFormat="1" applyFont="1" applyAlignment="1">
      <alignment vertical="top"/>
    </xf>
    <xf numFmtId="189" fontId="70" fillId="0" borderId="0" xfId="38" applyNumberFormat="1" applyFont="1" applyBorder="1" applyAlignment="1">
      <alignment/>
    </xf>
    <xf numFmtId="189" fontId="70" fillId="0" borderId="0" xfId="38" applyNumberFormat="1" applyFont="1" applyFill="1" applyAlignment="1">
      <alignment/>
    </xf>
    <xf numFmtId="189" fontId="71" fillId="0" borderId="0" xfId="38" applyNumberFormat="1" applyFont="1" applyAlignment="1">
      <alignment/>
    </xf>
    <xf numFmtId="189" fontId="14" fillId="0" borderId="10" xfId="38" applyNumberFormat="1" applyFont="1" applyBorder="1" applyAlignment="1">
      <alignment horizontal="left" vertical="top" wrapText="1"/>
    </xf>
    <xf numFmtId="3" fontId="14" fillId="0" borderId="0" xfId="0" applyNumberFormat="1" applyFont="1" applyAlignment="1">
      <alignment horizontal="right" vertical="top"/>
    </xf>
    <xf numFmtId="189" fontId="13" fillId="0" borderId="10" xfId="38" applyNumberFormat="1" applyFont="1" applyBorder="1" applyAlignment="1">
      <alignment/>
    </xf>
    <xf numFmtId="189" fontId="13" fillId="0" borderId="10" xfId="38" applyNumberFormat="1" applyFont="1" applyBorder="1" applyAlignment="1">
      <alignment horizontal="left" vertical="top" wrapText="1" indent="1"/>
    </xf>
    <xf numFmtId="189" fontId="13" fillId="0" borderId="12" xfId="38" applyNumberFormat="1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189" fontId="14" fillId="0" borderId="16" xfId="38" applyNumberFormat="1" applyFont="1" applyBorder="1" applyAlignment="1" quotePrefix="1">
      <alignment horizontal="right"/>
    </xf>
    <xf numFmtId="0" fontId="14" fillId="0" borderId="10" xfId="0" applyFont="1" applyBorder="1" applyAlignment="1">
      <alignment/>
    </xf>
    <xf numFmtId="189" fontId="14" fillId="0" borderId="10" xfId="38" applyNumberFormat="1" applyFont="1" applyBorder="1" applyAlignment="1">
      <alignment horizontal="left" vertical="top" indent="2"/>
    </xf>
    <xf numFmtId="189" fontId="14" fillId="0" borderId="16" xfId="38" applyNumberFormat="1" applyFont="1" applyBorder="1" applyAlignment="1">
      <alignment horizontal="right" vertical="top"/>
    </xf>
    <xf numFmtId="0" fontId="14" fillId="0" borderId="10" xfId="0" applyFont="1" applyFill="1" applyBorder="1" applyAlignment="1">
      <alignment/>
    </xf>
    <xf numFmtId="0" fontId="14" fillId="0" borderId="10" xfId="0" applyFont="1" applyBorder="1" applyAlignment="1">
      <alignment horizontal="left"/>
    </xf>
    <xf numFmtId="189" fontId="13" fillId="33" borderId="0" xfId="38" applyNumberFormat="1" applyFont="1" applyFill="1" applyBorder="1" applyAlignment="1">
      <alignment horizontal="center"/>
    </xf>
    <xf numFmtId="189" fontId="69" fillId="33" borderId="0" xfId="38" applyNumberFormat="1" applyFont="1" applyFill="1" applyBorder="1" applyAlignment="1">
      <alignment/>
    </xf>
    <xf numFmtId="189" fontId="14" fillId="0" borderId="0" xfId="38" applyNumberFormat="1" applyFont="1" applyBorder="1" applyAlignment="1">
      <alignment horizontal="left" indent="2"/>
    </xf>
    <xf numFmtId="0" fontId="14" fillId="0" borderId="14" xfId="0" applyFont="1" applyFill="1" applyBorder="1" applyAlignment="1">
      <alignment/>
    </xf>
    <xf numFmtId="189" fontId="14" fillId="0" borderId="14" xfId="38" applyNumberFormat="1" applyFont="1" applyFill="1" applyBorder="1" applyAlignment="1" quotePrefix="1">
      <alignment horizontal="right"/>
    </xf>
    <xf numFmtId="3" fontId="14" fillId="0" borderId="10" xfId="0" applyNumberFormat="1" applyFont="1" applyBorder="1" applyAlignment="1">
      <alignment vertical="top"/>
    </xf>
    <xf numFmtId="189" fontId="14" fillId="0" borderId="12" xfId="38" applyNumberFormat="1" applyFont="1" applyBorder="1" applyAlignment="1">
      <alignment horizontal="left" indent="2"/>
    </xf>
    <xf numFmtId="0" fontId="14" fillId="0" borderId="11" xfId="0" applyFont="1" applyBorder="1" applyAlignment="1">
      <alignment/>
    </xf>
    <xf numFmtId="189" fontId="14" fillId="0" borderId="19" xfId="38" applyNumberFormat="1" applyFont="1" applyBorder="1" applyAlignment="1">
      <alignment horizontal="left" indent="2"/>
    </xf>
    <xf numFmtId="189" fontId="14" fillId="0" borderId="12" xfId="38" applyNumberFormat="1" applyFont="1" applyBorder="1" applyAlignment="1" quotePrefix="1">
      <alignment horizontal="right"/>
    </xf>
    <xf numFmtId="189" fontId="14" fillId="0" borderId="24" xfId="38" applyNumberFormat="1" applyFont="1" applyBorder="1" applyAlignment="1" quotePrefix="1">
      <alignment horizontal="right"/>
    </xf>
    <xf numFmtId="0" fontId="14" fillId="0" borderId="12" xfId="0" applyFont="1" applyBorder="1" applyAlignment="1">
      <alignment horizontal="left" vertical="top" wrapText="1"/>
    </xf>
    <xf numFmtId="189" fontId="14" fillId="0" borderId="19" xfId="38" applyNumberFormat="1" applyFont="1" applyBorder="1" applyAlignment="1">
      <alignment horizontal="right"/>
    </xf>
    <xf numFmtId="3" fontId="14" fillId="0" borderId="14" xfId="0" applyNumberFormat="1" applyFont="1" applyFill="1" applyBorder="1" applyAlignment="1">
      <alignment horizontal="right"/>
    </xf>
    <xf numFmtId="189" fontId="70" fillId="0" borderId="0" xfId="38" applyNumberFormat="1" applyFont="1" applyFill="1" applyBorder="1" applyAlignment="1">
      <alignment/>
    </xf>
    <xf numFmtId="189" fontId="13" fillId="0" borderId="12" xfId="38" applyNumberFormat="1" applyFont="1" applyBorder="1" applyAlignment="1">
      <alignment horizontal="left" indent="1"/>
    </xf>
    <xf numFmtId="3" fontId="72" fillId="0" borderId="0" xfId="0" applyNumberFormat="1" applyFont="1" applyAlignment="1">
      <alignment/>
    </xf>
    <xf numFmtId="3" fontId="72" fillId="0" borderId="0" xfId="0" applyNumberFormat="1" applyFont="1" applyBorder="1" applyAlignment="1">
      <alignment/>
    </xf>
    <xf numFmtId="3" fontId="72" fillId="0" borderId="0" xfId="0" applyNumberFormat="1" applyFont="1" applyAlignment="1">
      <alignment horizontal="center"/>
    </xf>
    <xf numFmtId="3" fontId="73" fillId="0" borderId="0" xfId="0" applyNumberFormat="1" applyFont="1" applyAlignment="1">
      <alignment horizontal="center"/>
    </xf>
    <xf numFmtId="3" fontId="73" fillId="0" borderId="0" xfId="0" applyNumberFormat="1" applyFont="1" applyAlignment="1">
      <alignment/>
    </xf>
    <xf numFmtId="189" fontId="66" fillId="0" borderId="10" xfId="38" applyNumberFormat="1" applyFont="1" applyBorder="1" applyAlignment="1">
      <alignment/>
    </xf>
    <xf numFmtId="189" fontId="66" fillId="0" borderId="0" xfId="38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189" fontId="66" fillId="0" borderId="10" xfId="38" applyNumberFormat="1" applyFont="1" applyBorder="1" applyAlignment="1">
      <alignment horizontal="left" vertical="top" wrapText="1"/>
    </xf>
    <xf numFmtId="3" fontId="66" fillId="0" borderId="0" xfId="0" applyNumberFormat="1" applyFont="1" applyAlignment="1">
      <alignment horizontal="right" vertical="top"/>
    </xf>
    <xf numFmtId="3" fontId="66" fillId="0" borderId="0" xfId="0" applyNumberFormat="1" applyFont="1" applyAlignment="1">
      <alignment vertical="top"/>
    </xf>
    <xf numFmtId="3" fontId="66" fillId="0" borderId="0" xfId="0" applyNumberFormat="1" applyFont="1" applyAlignment="1">
      <alignment horizontal="center"/>
    </xf>
    <xf numFmtId="0" fontId="66" fillId="0" borderId="0" xfId="0" applyFont="1" applyAlignment="1">
      <alignment/>
    </xf>
    <xf numFmtId="3" fontId="66" fillId="0" borderId="10" xfId="0" applyNumberFormat="1" applyFont="1" applyFill="1" applyBorder="1" applyAlignment="1">
      <alignment horizontal="right"/>
    </xf>
    <xf numFmtId="189" fontId="67" fillId="0" borderId="0" xfId="38" applyNumberFormat="1" applyFont="1" applyFill="1" applyBorder="1" applyAlignment="1">
      <alignment/>
    </xf>
    <xf numFmtId="0" fontId="66" fillId="0" borderId="11" xfId="0" applyFont="1" applyBorder="1" applyAlignment="1">
      <alignment/>
    </xf>
    <xf numFmtId="189" fontId="66" fillId="0" borderId="10" xfId="38" applyNumberFormat="1" applyFont="1" applyBorder="1" applyAlignment="1" quotePrefix="1">
      <alignment horizontal="right" vertical="center"/>
    </xf>
    <xf numFmtId="189" fontId="66" fillId="0" borderId="10" xfId="38" applyNumberFormat="1" applyFont="1" applyBorder="1" applyAlignment="1">
      <alignment horizontal="right" vertical="center"/>
    </xf>
    <xf numFmtId="189" fontId="66" fillId="0" borderId="0" xfId="38" applyNumberFormat="1" applyFont="1" applyBorder="1" applyAlignment="1" quotePrefix="1">
      <alignment horizontal="right" vertical="center"/>
    </xf>
    <xf numFmtId="189" fontId="66" fillId="0" borderId="0" xfId="38" applyNumberFormat="1" applyFont="1" applyBorder="1" applyAlignment="1">
      <alignment horizontal="right" vertical="center"/>
    </xf>
    <xf numFmtId="189" fontId="66" fillId="0" borderId="11" xfId="38" applyNumberFormat="1" applyFont="1" applyBorder="1" applyAlignment="1">
      <alignment horizontal="left" indent="2"/>
    </xf>
    <xf numFmtId="189" fontId="66" fillId="0" borderId="14" xfId="38" applyNumberFormat="1" applyFont="1" applyBorder="1" applyAlignment="1" quotePrefix="1">
      <alignment horizontal="right" vertical="center"/>
    </xf>
    <xf numFmtId="189" fontId="66" fillId="0" borderId="14" xfId="38" applyNumberFormat="1" applyFont="1" applyBorder="1" applyAlignment="1">
      <alignment horizontal="right" vertical="center"/>
    </xf>
    <xf numFmtId="189" fontId="66" fillId="0" borderId="17" xfId="38" applyNumberFormat="1" applyFont="1" applyBorder="1" applyAlignment="1">
      <alignment horizontal="left" indent="2"/>
    </xf>
    <xf numFmtId="189" fontId="66" fillId="0" borderId="17" xfId="38" applyNumberFormat="1" applyFont="1" applyBorder="1" applyAlignment="1" quotePrefix="1">
      <alignment horizontal="right"/>
    </xf>
    <xf numFmtId="189" fontId="66" fillId="0" borderId="17" xfId="38" applyNumberFormat="1" applyFont="1" applyBorder="1" applyAlignment="1">
      <alignment horizontal="right"/>
    </xf>
    <xf numFmtId="189" fontId="68" fillId="0" borderId="17" xfId="38" applyNumberFormat="1" applyFont="1" applyBorder="1" applyAlignment="1">
      <alignment/>
    </xf>
    <xf numFmtId="189" fontId="66" fillId="0" borderId="22" xfId="38" applyNumberFormat="1" applyFont="1" applyBorder="1" applyAlignment="1">
      <alignment horizontal="right"/>
    </xf>
    <xf numFmtId="189" fontId="68" fillId="0" borderId="14" xfId="38" applyNumberFormat="1" applyFont="1" applyBorder="1" applyAlignment="1">
      <alignment horizontal="left" wrapText="1" indent="1"/>
    </xf>
    <xf numFmtId="0" fontId="66" fillId="0" borderId="14" xfId="0" applyFont="1" applyBorder="1" applyAlignment="1">
      <alignment/>
    </xf>
    <xf numFmtId="3" fontId="66" fillId="0" borderId="10" xfId="0" applyNumberFormat="1" applyFont="1" applyBorder="1" applyAlignment="1">
      <alignment horizontal="right"/>
    </xf>
    <xf numFmtId="189" fontId="66" fillId="0" borderId="14" xfId="38" applyNumberFormat="1" applyFont="1" applyBorder="1" applyAlignment="1">
      <alignment horizontal="right" vertical="top"/>
    </xf>
    <xf numFmtId="189" fontId="14" fillId="0" borderId="10" xfId="38" applyNumberFormat="1" applyFont="1" applyBorder="1" applyAlignment="1">
      <alignment horizontal="left" vertical="center" wrapText="1"/>
    </xf>
    <xf numFmtId="189" fontId="70" fillId="0" borderId="0" xfId="38" applyNumberFormat="1" applyFont="1" applyAlignment="1">
      <alignment vertical="center"/>
    </xf>
    <xf numFmtId="189" fontId="66" fillId="0" borderId="10" xfId="38" applyNumberFormat="1" applyFont="1" applyBorder="1" applyAlignment="1">
      <alignment horizontal="left" vertical="center" wrapText="1"/>
    </xf>
    <xf numFmtId="189" fontId="67" fillId="0" borderId="0" xfId="38" applyNumberFormat="1" applyFont="1" applyAlignment="1">
      <alignment vertical="center"/>
    </xf>
    <xf numFmtId="189" fontId="66" fillId="0" borderId="23" xfId="38" applyNumberFormat="1" applyFont="1" applyBorder="1" applyAlignment="1" quotePrefix="1">
      <alignment horizontal="right" vertical="center"/>
    </xf>
    <xf numFmtId="189" fontId="66" fillId="0" borderId="23" xfId="38" applyNumberFormat="1" applyFont="1" applyBorder="1" applyAlignment="1">
      <alignment horizontal="right" vertical="center"/>
    </xf>
    <xf numFmtId="189" fontId="14" fillId="0" borderId="10" xfId="38" applyNumberFormat="1" applyFont="1" applyBorder="1" applyAlignment="1">
      <alignment horizontal="right" vertical="center"/>
    </xf>
    <xf numFmtId="189" fontId="14" fillId="0" borderId="10" xfId="38" applyNumberFormat="1" applyFont="1" applyBorder="1" applyAlignment="1" quotePrefix="1">
      <alignment horizontal="right" vertical="center"/>
    </xf>
    <xf numFmtId="189" fontId="14" fillId="0" borderId="0" xfId="38" applyNumberFormat="1" applyFont="1" applyBorder="1" applyAlignment="1" quotePrefix="1">
      <alignment horizontal="right" vertical="center"/>
    </xf>
    <xf numFmtId="189" fontId="14" fillId="0" borderId="10" xfId="38" applyNumberFormat="1" applyFont="1" applyBorder="1" applyAlignment="1">
      <alignment horizontal="center" vertical="center"/>
    </xf>
    <xf numFmtId="189" fontId="2" fillId="0" borderId="0" xfId="38" applyNumberFormat="1" applyFont="1" applyAlignment="1">
      <alignment vertical="center"/>
    </xf>
    <xf numFmtId="3" fontId="0" fillId="0" borderId="0" xfId="0" applyNumberFormat="1" applyAlignment="1">
      <alignment/>
    </xf>
    <xf numFmtId="189" fontId="14" fillId="0" borderId="10" xfId="38" applyNumberFormat="1" applyFont="1" applyBorder="1" applyAlignment="1">
      <alignment horizontal="center"/>
    </xf>
    <xf numFmtId="3" fontId="14" fillId="0" borderId="0" xfId="0" applyNumberFormat="1" applyFont="1" applyAlignment="1">
      <alignment horizontal="right" vertical="center"/>
    </xf>
    <xf numFmtId="189" fontId="14" fillId="0" borderId="10" xfId="38" applyNumberFormat="1" applyFont="1" applyBorder="1" applyAlignment="1">
      <alignment horizontal="left"/>
    </xf>
    <xf numFmtId="189" fontId="14" fillId="0" borderId="14" xfId="38" applyNumberFormat="1" applyFont="1" applyBorder="1" applyAlignment="1">
      <alignment horizontal="center" vertical="center"/>
    </xf>
    <xf numFmtId="189" fontId="13" fillId="33" borderId="12" xfId="38" applyNumberFormat="1" applyFont="1" applyFill="1" applyBorder="1" applyAlignment="1">
      <alignment horizontal="center"/>
    </xf>
    <xf numFmtId="189" fontId="13" fillId="33" borderId="12" xfId="38" applyNumberFormat="1" applyFont="1" applyFill="1" applyBorder="1" applyAlignment="1">
      <alignment horizontal="right"/>
    </xf>
    <xf numFmtId="189" fontId="13" fillId="33" borderId="24" xfId="38" applyNumberFormat="1" applyFont="1" applyFill="1" applyBorder="1" applyAlignment="1">
      <alignment horizontal="right"/>
    </xf>
    <xf numFmtId="189" fontId="14" fillId="0" borderId="16" xfId="38" applyNumberFormat="1" applyFont="1" applyBorder="1" applyAlignment="1" quotePrefix="1">
      <alignment horizontal="right" vertical="top"/>
    </xf>
    <xf numFmtId="189" fontId="2" fillId="0" borderId="0" xfId="38" applyNumberFormat="1" applyFont="1" applyFill="1" applyAlignment="1">
      <alignment/>
    </xf>
    <xf numFmtId="189" fontId="14" fillId="0" borderId="13" xfId="38" applyNumberFormat="1" applyFont="1" applyBorder="1" applyAlignment="1">
      <alignment horizontal="right"/>
    </xf>
    <xf numFmtId="189" fontId="14" fillId="0" borderId="11" xfId="38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right"/>
    </xf>
    <xf numFmtId="3" fontId="14" fillId="0" borderId="23" xfId="0" applyNumberFormat="1" applyFont="1" applyBorder="1" applyAlignment="1">
      <alignment/>
    </xf>
    <xf numFmtId="189" fontId="13" fillId="0" borderId="14" xfId="38" applyNumberFormat="1" applyFont="1" applyBorder="1" applyAlignment="1">
      <alignment horizontal="left" indent="1"/>
    </xf>
    <xf numFmtId="189" fontId="66" fillId="0" borderId="22" xfId="38" applyNumberFormat="1" applyFont="1" applyBorder="1" applyAlignment="1" quotePrefix="1">
      <alignment horizontal="right"/>
    </xf>
    <xf numFmtId="189" fontId="68" fillId="0" borderId="17" xfId="38" applyNumberFormat="1" applyFont="1" applyBorder="1" applyAlignment="1">
      <alignment horizontal="left" indent="1"/>
    </xf>
    <xf numFmtId="3" fontId="24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74" fillId="0" borderId="0" xfId="0" applyNumberFormat="1" applyFont="1" applyAlignment="1">
      <alignment horizontal="center"/>
    </xf>
    <xf numFmtId="3" fontId="74" fillId="0" borderId="0" xfId="0" applyNumberFormat="1" applyFont="1" applyAlignment="1">
      <alignment/>
    </xf>
    <xf numFmtId="3" fontId="75" fillId="0" borderId="0" xfId="0" applyNumberFormat="1" applyFont="1" applyAlignment="1">
      <alignment horizontal="center"/>
    </xf>
    <xf numFmtId="189" fontId="67" fillId="0" borderId="0" xfId="38" applyNumberFormat="1" applyFont="1" applyBorder="1" applyAlignment="1">
      <alignment vertical="top"/>
    </xf>
    <xf numFmtId="189" fontId="70" fillId="0" borderId="0" xfId="38" applyNumberFormat="1" applyFont="1" applyBorder="1" applyAlignment="1">
      <alignment vertical="top"/>
    </xf>
    <xf numFmtId="189" fontId="68" fillId="0" borderId="12" xfId="38" applyNumberFormat="1" applyFont="1" applyBorder="1" applyAlignment="1">
      <alignment wrapText="1"/>
    </xf>
    <xf numFmtId="189" fontId="66" fillId="0" borderId="12" xfId="38" applyNumberFormat="1" applyFont="1" applyBorder="1" applyAlignment="1">
      <alignment/>
    </xf>
    <xf numFmtId="189" fontId="66" fillId="0" borderId="10" xfId="38" applyNumberFormat="1" applyFont="1" applyBorder="1" applyAlignment="1">
      <alignment horizontal="center"/>
    </xf>
    <xf numFmtId="189" fontId="66" fillId="0" borderId="10" xfId="38" applyNumberFormat="1" applyFont="1" applyBorder="1" applyAlignment="1">
      <alignment horizontal="center" vertical="center"/>
    </xf>
    <xf numFmtId="3" fontId="66" fillId="0" borderId="0" xfId="0" applyNumberFormat="1" applyFont="1" applyAlignment="1">
      <alignment horizontal="right" vertical="center"/>
    </xf>
    <xf numFmtId="189" fontId="66" fillId="0" borderId="10" xfId="38" applyNumberFormat="1" applyFont="1" applyBorder="1" applyAlignment="1">
      <alignment horizontal="left"/>
    </xf>
    <xf numFmtId="189" fontId="66" fillId="0" borderId="16" xfId="38" applyNumberFormat="1" applyFont="1" applyBorder="1" applyAlignment="1" quotePrefix="1">
      <alignment horizontal="right" vertical="top"/>
    </xf>
    <xf numFmtId="189" fontId="66" fillId="0" borderId="16" xfId="38" applyNumberFormat="1" applyFont="1" applyBorder="1" applyAlignment="1">
      <alignment horizontal="center" vertical="center"/>
    </xf>
    <xf numFmtId="3" fontId="66" fillId="0" borderId="10" xfId="0" applyNumberFormat="1" applyFont="1" applyBorder="1" applyAlignment="1">
      <alignment horizontal="center"/>
    </xf>
    <xf numFmtId="0" fontId="72" fillId="0" borderId="0" xfId="0" applyFont="1" applyAlignment="1">
      <alignment/>
    </xf>
    <xf numFmtId="3" fontId="66" fillId="0" borderId="10" xfId="0" applyNumberFormat="1" applyFont="1" applyBorder="1" applyAlignment="1">
      <alignment/>
    </xf>
    <xf numFmtId="0" fontId="66" fillId="0" borderId="20" xfId="0" applyFont="1" applyBorder="1" applyAlignment="1">
      <alignment/>
    </xf>
    <xf numFmtId="189" fontId="13" fillId="0" borderId="24" xfId="38" applyNumberFormat="1" applyFont="1" applyBorder="1" applyAlignment="1">
      <alignment horizontal="center"/>
    </xf>
    <xf numFmtId="189" fontId="13" fillId="0" borderId="13" xfId="38" applyNumberFormat="1" applyFont="1" applyBorder="1" applyAlignment="1">
      <alignment horizontal="center"/>
    </xf>
    <xf numFmtId="189" fontId="13" fillId="0" borderId="12" xfId="38" applyNumberFormat="1" applyFont="1" applyBorder="1" applyAlignment="1">
      <alignment horizontal="center" vertical="center"/>
    </xf>
    <xf numFmtId="0" fontId="14" fillId="0" borderId="14" xfId="0" applyFont="1" applyBorder="1" applyAlignment="1">
      <alignment vertical="center"/>
    </xf>
    <xf numFmtId="189" fontId="13" fillId="0" borderId="19" xfId="38" applyNumberFormat="1" applyFont="1" applyBorder="1" applyAlignment="1">
      <alignment horizontal="center"/>
    </xf>
    <xf numFmtId="189" fontId="13" fillId="0" borderId="21" xfId="38" applyNumberFormat="1" applyFont="1" applyBorder="1" applyAlignment="1">
      <alignment horizontal="center"/>
    </xf>
    <xf numFmtId="189" fontId="13" fillId="0" borderId="18" xfId="38" applyNumberFormat="1" applyFont="1" applyBorder="1" applyAlignment="1">
      <alignment horizontal="center"/>
    </xf>
    <xf numFmtId="189" fontId="12" fillId="0" borderId="0" xfId="38" applyNumberFormat="1" applyFont="1" applyAlignment="1">
      <alignment horizontal="left"/>
    </xf>
    <xf numFmtId="189" fontId="12" fillId="0" borderId="0" xfId="38" applyNumberFormat="1" applyFont="1" applyAlignment="1">
      <alignment horizontal="center"/>
    </xf>
    <xf numFmtId="0" fontId="3" fillId="0" borderId="23" xfId="0" applyFont="1" applyBorder="1" applyAlignment="1">
      <alignment horizontal="center"/>
    </xf>
    <xf numFmtId="189" fontId="3" fillId="0" borderId="24" xfId="38" applyNumberFormat="1" applyFont="1" applyBorder="1" applyAlignment="1">
      <alignment horizontal="center"/>
    </xf>
    <xf numFmtId="189" fontId="3" fillId="0" borderId="13" xfId="38" applyNumberFormat="1" applyFont="1" applyBorder="1" applyAlignment="1">
      <alignment horizontal="center"/>
    </xf>
    <xf numFmtId="189" fontId="3" fillId="0" borderId="12" xfId="38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9" fontId="3" fillId="0" borderId="19" xfId="38" applyNumberFormat="1" applyFont="1" applyBorder="1" applyAlignment="1">
      <alignment horizontal="center"/>
    </xf>
    <xf numFmtId="189" fontId="3" fillId="0" borderId="21" xfId="38" applyNumberFormat="1" applyFont="1" applyBorder="1" applyAlignment="1">
      <alignment horizontal="center"/>
    </xf>
    <xf numFmtId="189" fontId="3" fillId="0" borderId="18" xfId="38" applyNumberFormat="1" applyFont="1" applyBorder="1" applyAlignment="1">
      <alignment horizontal="center"/>
    </xf>
    <xf numFmtId="189" fontId="4" fillId="0" borderId="0" xfId="38" applyNumberFormat="1" applyFont="1" applyAlignment="1">
      <alignment horizontal="left"/>
    </xf>
    <xf numFmtId="189" fontId="4" fillId="0" borderId="0" xfId="38" applyNumberFormat="1" applyFont="1" applyAlignment="1">
      <alignment horizontal="center"/>
    </xf>
    <xf numFmtId="189" fontId="76" fillId="0" borderId="10" xfId="38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209550</xdr:rowOff>
    </xdr:from>
    <xdr:to>
      <xdr:col>9</xdr:col>
      <xdr:colOff>590550</xdr:colOff>
      <xdr:row>11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363075" y="3952875"/>
          <a:ext cx="54292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9</xdr:col>
      <xdr:colOff>28575</xdr:colOff>
      <xdr:row>31</xdr:row>
      <xdr:rowOff>0</xdr:rowOff>
    </xdr:from>
    <xdr:to>
      <xdr:col>9</xdr:col>
      <xdr:colOff>571500</xdr:colOff>
      <xdr:row>32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344025" y="9963150"/>
          <a:ext cx="542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9</xdr:col>
      <xdr:colOff>76200</xdr:colOff>
      <xdr:row>56</xdr:row>
      <xdr:rowOff>171450</xdr:rowOff>
    </xdr:from>
    <xdr:to>
      <xdr:col>9</xdr:col>
      <xdr:colOff>523875</xdr:colOff>
      <xdr:row>58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9391650" y="17354550"/>
          <a:ext cx="447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9</xdr:col>
      <xdr:colOff>95250</xdr:colOff>
      <xdr:row>78</xdr:row>
      <xdr:rowOff>76200</xdr:rowOff>
    </xdr:from>
    <xdr:to>
      <xdr:col>9</xdr:col>
      <xdr:colOff>533400</xdr:colOff>
      <xdr:row>79</xdr:row>
      <xdr:rowOff>200025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410700" y="23583900"/>
          <a:ext cx="438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9</xdr:col>
      <xdr:colOff>95250</xdr:colOff>
      <xdr:row>96</xdr:row>
      <xdr:rowOff>219075</xdr:rowOff>
    </xdr:from>
    <xdr:to>
      <xdr:col>9</xdr:col>
      <xdr:colOff>533400</xdr:colOff>
      <xdr:row>98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9410700" y="29832300"/>
          <a:ext cx="438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9</xdr:col>
      <xdr:colOff>114300</xdr:colOff>
      <xdr:row>121</xdr:row>
      <xdr:rowOff>114300</xdr:rowOff>
    </xdr:from>
    <xdr:to>
      <xdr:col>10</xdr:col>
      <xdr:colOff>0</xdr:colOff>
      <xdr:row>122</xdr:row>
      <xdr:rowOff>238125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429750" y="36909375"/>
          <a:ext cx="6477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9</xdr:col>
      <xdr:colOff>76200</xdr:colOff>
      <xdr:row>143</xdr:row>
      <xdr:rowOff>161925</xdr:rowOff>
    </xdr:from>
    <xdr:to>
      <xdr:col>9</xdr:col>
      <xdr:colOff>533400</xdr:colOff>
      <xdr:row>144</xdr:row>
      <xdr:rowOff>9525</xdr:rowOff>
    </xdr:to>
    <xdr:sp>
      <xdr:nvSpPr>
        <xdr:cNvPr id="7" name="TextBox 7"/>
        <xdr:cNvSpPr txBox="1">
          <a:spLocks noChangeArrowheads="1"/>
        </xdr:cNvSpPr>
      </xdr:nvSpPr>
      <xdr:spPr>
        <a:xfrm rot="5400000">
          <a:off x="9391650" y="43786425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9</xdr:col>
      <xdr:colOff>85725</xdr:colOff>
      <xdr:row>165</xdr:row>
      <xdr:rowOff>104775</xdr:rowOff>
    </xdr:from>
    <xdr:to>
      <xdr:col>9</xdr:col>
      <xdr:colOff>533400</xdr:colOff>
      <xdr:row>166</xdr:row>
      <xdr:rowOff>219075</xdr:rowOff>
    </xdr:to>
    <xdr:sp>
      <xdr:nvSpPr>
        <xdr:cNvPr id="8" name="TextBox 8"/>
        <xdr:cNvSpPr txBox="1">
          <a:spLocks noChangeArrowheads="1"/>
        </xdr:cNvSpPr>
      </xdr:nvSpPr>
      <xdr:spPr>
        <a:xfrm rot="5400000">
          <a:off x="9401175" y="50082450"/>
          <a:ext cx="447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9</xdr:col>
      <xdr:colOff>66675</xdr:colOff>
      <xdr:row>188</xdr:row>
      <xdr:rowOff>171450</xdr:rowOff>
    </xdr:from>
    <xdr:to>
      <xdr:col>9</xdr:col>
      <xdr:colOff>514350</xdr:colOff>
      <xdr:row>190</xdr:row>
      <xdr:rowOff>19050</xdr:rowOff>
    </xdr:to>
    <xdr:sp>
      <xdr:nvSpPr>
        <xdr:cNvPr id="9" name="TextBox 9"/>
        <xdr:cNvSpPr txBox="1">
          <a:spLocks noChangeArrowheads="1"/>
        </xdr:cNvSpPr>
      </xdr:nvSpPr>
      <xdr:spPr>
        <a:xfrm rot="5400000">
          <a:off x="9382125" y="56502300"/>
          <a:ext cx="4476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9</xdr:col>
      <xdr:colOff>95250</xdr:colOff>
      <xdr:row>209</xdr:row>
      <xdr:rowOff>66675</xdr:rowOff>
    </xdr:from>
    <xdr:to>
      <xdr:col>10</xdr:col>
      <xdr:colOff>0</xdr:colOff>
      <xdr:row>211</xdr:row>
      <xdr:rowOff>19050</xdr:rowOff>
    </xdr:to>
    <xdr:sp>
      <xdr:nvSpPr>
        <xdr:cNvPr id="10" name="TextBox 10"/>
        <xdr:cNvSpPr txBox="1">
          <a:spLocks noChangeArrowheads="1"/>
        </xdr:cNvSpPr>
      </xdr:nvSpPr>
      <xdr:spPr>
        <a:xfrm rot="5400000">
          <a:off x="9410700" y="62484000"/>
          <a:ext cx="6667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19050</xdr:rowOff>
    </xdr:from>
    <xdr:to>
      <xdr:col>9</xdr:col>
      <xdr:colOff>695325</xdr:colOff>
      <xdr:row>11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239250" y="3762375"/>
          <a:ext cx="6477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  <xdr:twoCellAnchor>
    <xdr:from>
      <xdr:col>9</xdr:col>
      <xdr:colOff>28575</xdr:colOff>
      <xdr:row>30</xdr:row>
      <xdr:rowOff>257175</xdr:rowOff>
    </xdr:from>
    <xdr:to>
      <xdr:col>9</xdr:col>
      <xdr:colOff>571500</xdr:colOff>
      <xdr:row>32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220200" y="10525125"/>
          <a:ext cx="5429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28</a:t>
          </a:r>
        </a:p>
      </xdr:txBody>
    </xdr:sp>
    <xdr:clientData/>
  </xdr:twoCellAnchor>
  <xdr:twoCellAnchor>
    <xdr:from>
      <xdr:col>9</xdr:col>
      <xdr:colOff>76200</xdr:colOff>
      <xdr:row>54</xdr:row>
      <xdr:rowOff>247650</xdr:rowOff>
    </xdr:from>
    <xdr:to>
      <xdr:col>9</xdr:col>
      <xdr:colOff>523875</xdr:colOff>
      <xdr:row>56</xdr:row>
      <xdr:rowOff>85725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9267825" y="17325975"/>
          <a:ext cx="447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29</a:t>
          </a:r>
        </a:p>
      </xdr:txBody>
    </xdr:sp>
    <xdr:clientData/>
  </xdr:twoCellAnchor>
  <xdr:twoCellAnchor>
    <xdr:from>
      <xdr:col>9</xdr:col>
      <xdr:colOff>95250</xdr:colOff>
      <xdr:row>75</xdr:row>
      <xdr:rowOff>266700</xdr:rowOff>
    </xdr:from>
    <xdr:to>
      <xdr:col>9</xdr:col>
      <xdr:colOff>533400</xdr:colOff>
      <xdr:row>78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286875" y="23698200"/>
          <a:ext cx="43815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twoCellAnchor>
  <xdr:twoCellAnchor>
    <xdr:from>
      <xdr:col>9</xdr:col>
      <xdr:colOff>95250</xdr:colOff>
      <xdr:row>95</xdr:row>
      <xdr:rowOff>219075</xdr:rowOff>
    </xdr:from>
    <xdr:to>
      <xdr:col>9</xdr:col>
      <xdr:colOff>533400</xdr:colOff>
      <xdr:row>97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9286875" y="30308550"/>
          <a:ext cx="438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9</xdr:col>
      <xdr:colOff>9525</xdr:colOff>
      <xdr:row>122</xdr:row>
      <xdr:rowOff>142875</xdr:rowOff>
    </xdr:from>
    <xdr:to>
      <xdr:col>9</xdr:col>
      <xdr:colOff>647700</xdr:colOff>
      <xdr:row>123</xdr:row>
      <xdr:rowOff>266700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201150" y="37966650"/>
          <a:ext cx="63817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32</a:t>
          </a:r>
        </a:p>
      </xdr:txBody>
    </xdr:sp>
    <xdr:clientData/>
  </xdr:twoCellAnchor>
  <xdr:twoCellAnchor>
    <xdr:from>
      <xdr:col>9</xdr:col>
      <xdr:colOff>76200</xdr:colOff>
      <xdr:row>144</xdr:row>
      <xdr:rowOff>76200</xdr:rowOff>
    </xdr:from>
    <xdr:to>
      <xdr:col>9</xdr:col>
      <xdr:colOff>533400</xdr:colOff>
      <xdr:row>145</xdr:row>
      <xdr:rowOff>190500</xdr:rowOff>
    </xdr:to>
    <xdr:sp>
      <xdr:nvSpPr>
        <xdr:cNvPr id="7" name="TextBox 7"/>
        <xdr:cNvSpPr txBox="1">
          <a:spLocks noChangeArrowheads="1"/>
        </xdr:cNvSpPr>
      </xdr:nvSpPr>
      <xdr:spPr>
        <a:xfrm rot="5400000">
          <a:off x="9267825" y="45005625"/>
          <a:ext cx="4572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33</a:t>
          </a:r>
        </a:p>
      </xdr:txBody>
    </xdr:sp>
    <xdr:clientData/>
  </xdr:twoCellAnchor>
  <xdr:twoCellAnchor>
    <xdr:from>
      <xdr:col>9</xdr:col>
      <xdr:colOff>85725</xdr:colOff>
      <xdr:row>169</xdr:row>
      <xdr:rowOff>95250</xdr:rowOff>
    </xdr:from>
    <xdr:to>
      <xdr:col>9</xdr:col>
      <xdr:colOff>533400</xdr:colOff>
      <xdr:row>170</xdr:row>
      <xdr:rowOff>247650</xdr:rowOff>
    </xdr:to>
    <xdr:sp>
      <xdr:nvSpPr>
        <xdr:cNvPr id="8" name="TextBox 8"/>
        <xdr:cNvSpPr txBox="1">
          <a:spLocks noChangeArrowheads="1"/>
        </xdr:cNvSpPr>
      </xdr:nvSpPr>
      <xdr:spPr>
        <a:xfrm rot="5400000">
          <a:off x="9277350" y="51920775"/>
          <a:ext cx="4476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34</a:t>
          </a:r>
        </a:p>
      </xdr:txBody>
    </xdr:sp>
    <xdr:clientData/>
  </xdr:twoCellAnchor>
  <xdr:twoCellAnchor>
    <xdr:from>
      <xdr:col>9</xdr:col>
      <xdr:colOff>66675</xdr:colOff>
      <xdr:row>192</xdr:row>
      <xdr:rowOff>142875</xdr:rowOff>
    </xdr:from>
    <xdr:to>
      <xdr:col>9</xdr:col>
      <xdr:colOff>514350</xdr:colOff>
      <xdr:row>193</xdr:row>
      <xdr:rowOff>257175</xdr:rowOff>
    </xdr:to>
    <xdr:sp>
      <xdr:nvSpPr>
        <xdr:cNvPr id="9" name="TextBox 9"/>
        <xdr:cNvSpPr txBox="1">
          <a:spLocks noChangeArrowheads="1"/>
        </xdr:cNvSpPr>
      </xdr:nvSpPr>
      <xdr:spPr>
        <a:xfrm rot="5400000">
          <a:off x="9258300" y="58597800"/>
          <a:ext cx="4476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35</a:t>
          </a:r>
        </a:p>
      </xdr:txBody>
    </xdr:sp>
    <xdr:clientData/>
  </xdr:twoCellAnchor>
  <xdr:twoCellAnchor>
    <xdr:from>
      <xdr:col>8</xdr:col>
      <xdr:colOff>904875</xdr:colOff>
      <xdr:row>215</xdr:row>
      <xdr:rowOff>180975</xdr:rowOff>
    </xdr:from>
    <xdr:to>
      <xdr:col>9</xdr:col>
      <xdr:colOff>666750</xdr:colOff>
      <xdr:row>217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 rot="5400000">
          <a:off x="9182100" y="65274825"/>
          <a:ext cx="6762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36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904875</xdr:colOff>
      <xdr:row>10</xdr:row>
      <xdr:rowOff>295275</xdr:rowOff>
    </xdr:from>
    <xdr:to>
      <xdr:col>9</xdr:col>
      <xdr:colOff>638175</xdr:colOff>
      <xdr:row>11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286875" y="4067175"/>
          <a:ext cx="6477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</a:p>
      </xdr:txBody>
    </xdr:sp>
    <xdr:clientData/>
  </xdr:twoCellAnchor>
  <xdr:twoCellAnchor>
    <xdr:from>
      <xdr:col>8</xdr:col>
      <xdr:colOff>914400</xdr:colOff>
      <xdr:row>25</xdr:row>
      <xdr:rowOff>133350</xdr:rowOff>
    </xdr:from>
    <xdr:to>
      <xdr:col>9</xdr:col>
      <xdr:colOff>542925</xdr:colOff>
      <xdr:row>27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296400" y="8648700"/>
          <a:ext cx="54292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</a:p>
      </xdr:txBody>
    </xdr:sp>
    <xdr:clientData/>
  </xdr:twoCellAnchor>
  <xdr:twoCellAnchor>
    <xdr:from>
      <xdr:col>9</xdr:col>
      <xdr:colOff>47625</xdr:colOff>
      <xdr:row>43</xdr:row>
      <xdr:rowOff>228600</xdr:rowOff>
    </xdr:from>
    <xdr:to>
      <xdr:col>9</xdr:col>
      <xdr:colOff>485775</xdr:colOff>
      <xdr:row>45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9344025" y="14058900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13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</a:p>
      </xdr:txBody>
    </xdr:sp>
    <xdr:clientData/>
  </xdr:twoCellAnchor>
  <xdr:twoCellAnchor>
    <xdr:from>
      <xdr:col>9</xdr:col>
      <xdr:colOff>85725</xdr:colOff>
      <xdr:row>62</xdr:row>
      <xdr:rowOff>209550</xdr:rowOff>
    </xdr:from>
    <xdr:to>
      <xdr:col>9</xdr:col>
      <xdr:colOff>523875</xdr:colOff>
      <xdr:row>65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382125" y="19831050"/>
          <a:ext cx="4381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137</a:t>
          </a:r>
        </a:p>
      </xdr:txBody>
    </xdr:sp>
    <xdr:clientData/>
  </xdr:twoCellAnchor>
  <xdr:twoCellAnchor>
    <xdr:from>
      <xdr:col>9</xdr:col>
      <xdr:colOff>47625</xdr:colOff>
      <xdr:row>80</xdr:row>
      <xdr:rowOff>200025</xdr:rowOff>
    </xdr:from>
    <xdr:to>
      <xdr:col>9</xdr:col>
      <xdr:colOff>485775</xdr:colOff>
      <xdr:row>81</xdr:row>
      <xdr:rowOff>200025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9344025" y="25650825"/>
          <a:ext cx="438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38</a:t>
          </a:r>
        </a:p>
      </xdr:txBody>
    </xdr:sp>
    <xdr:clientData/>
  </xdr:twoCellAnchor>
  <xdr:twoCellAnchor>
    <xdr:from>
      <xdr:col>9</xdr:col>
      <xdr:colOff>28575</xdr:colOff>
      <xdr:row>116</xdr:row>
      <xdr:rowOff>228600</xdr:rowOff>
    </xdr:from>
    <xdr:to>
      <xdr:col>9</xdr:col>
      <xdr:colOff>666750</xdr:colOff>
      <xdr:row>118</xdr:row>
      <xdr:rowOff>228600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324975" y="36985575"/>
          <a:ext cx="6381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0</a:t>
          </a:r>
        </a:p>
      </xdr:txBody>
    </xdr:sp>
    <xdr:clientData/>
  </xdr:twoCellAnchor>
  <xdr:twoCellAnchor>
    <xdr:from>
      <xdr:col>9</xdr:col>
      <xdr:colOff>47625</xdr:colOff>
      <xdr:row>156</xdr:row>
      <xdr:rowOff>114300</xdr:rowOff>
    </xdr:from>
    <xdr:to>
      <xdr:col>9</xdr:col>
      <xdr:colOff>485775</xdr:colOff>
      <xdr:row>158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 rot="5400000">
          <a:off x="9344025" y="48253650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</a:p>
      </xdr:txBody>
    </xdr:sp>
    <xdr:clientData/>
  </xdr:twoCellAnchor>
  <xdr:twoCellAnchor>
    <xdr:from>
      <xdr:col>9</xdr:col>
      <xdr:colOff>0</xdr:colOff>
      <xdr:row>100</xdr:row>
      <xdr:rowOff>0</xdr:rowOff>
    </xdr:from>
    <xdr:to>
      <xdr:col>9</xdr:col>
      <xdr:colOff>438150</xdr:colOff>
      <xdr:row>101</xdr:row>
      <xdr:rowOff>38100</xdr:rowOff>
    </xdr:to>
    <xdr:sp>
      <xdr:nvSpPr>
        <xdr:cNvPr id="8" name="TextBox 9"/>
        <xdr:cNvSpPr txBox="1">
          <a:spLocks noChangeArrowheads="1"/>
        </xdr:cNvSpPr>
      </xdr:nvSpPr>
      <xdr:spPr>
        <a:xfrm rot="5400000">
          <a:off x="9296400" y="31270575"/>
          <a:ext cx="4381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39</a:t>
          </a:r>
        </a:p>
      </xdr:txBody>
    </xdr:sp>
    <xdr:clientData/>
  </xdr:twoCellAnchor>
  <xdr:twoCellAnchor>
    <xdr:from>
      <xdr:col>9</xdr:col>
      <xdr:colOff>66675</xdr:colOff>
      <xdr:row>175</xdr:row>
      <xdr:rowOff>247650</xdr:rowOff>
    </xdr:from>
    <xdr:to>
      <xdr:col>9</xdr:col>
      <xdr:colOff>504825</xdr:colOff>
      <xdr:row>178</xdr:row>
      <xdr:rowOff>66675</xdr:rowOff>
    </xdr:to>
    <xdr:sp>
      <xdr:nvSpPr>
        <xdr:cNvPr id="9" name="TextBox 10"/>
        <xdr:cNvSpPr txBox="1">
          <a:spLocks noChangeArrowheads="1"/>
        </xdr:cNvSpPr>
      </xdr:nvSpPr>
      <xdr:spPr>
        <a:xfrm rot="5400000">
          <a:off x="9363075" y="53978175"/>
          <a:ext cx="4381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</a:p>
      </xdr:txBody>
    </xdr:sp>
    <xdr:clientData/>
  </xdr:twoCellAnchor>
  <xdr:twoCellAnchor>
    <xdr:from>
      <xdr:col>9</xdr:col>
      <xdr:colOff>0</xdr:colOff>
      <xdr:row>136</xdr:row>
      <xdr:rowOff>123825</xdr:rowOff>
    </xdr:from>
    <xdr:to>
      <xdr:col>9</xdr:col>
      <xdr:colOff>438150</xdr:colOff>
      <xdr:row>138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 rot="5400000">
          <a:off x="9296400" y="42681525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14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11</xdr:row>
      <xdr:rowOff>19050</xdr:rowOff>
    </xdr:from>
    <xdr:to>
      <xdr:col>9</xdr:col>
      <xdr:colOff>695325</xdr:colOff>
      <xdr:row>12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 rot="5400000">
          <a:off x="9344025" y="4314825"/>
          <a:ext cx="6477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138</a:t>
          </a:r>
        </a:p>
      </xdr:txBody>
    </xdr:sp>
    <xdr:clientData/>
  </xdr:twoCellAnchor>
  <xdr:twoCellAnchor>
    <xdr:from>
      <xdr:col>9</xdr:col>
      <xdr:colOff>38100</xdr:colOff>
      <xdr:row>33</xdr:row>
      <xdr:rowOff>47625</xdr:rowOff>
    </xdr:from>
    <xdr:to>
      <xdr:col>9</xdr:col>
      <xdr:colOff>581025</xdr:colOff>
      <xdr:row>35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 rot="5400000">
          <a:off x="9334500" y="10801350"/>
          <a:ext cx="5429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139</a:t>
          </a:r>
        </a:p>
      </xdr:txBody>
    </xdr:sp>
    <xdr:clientData/>
  </xdr:twoCellAnchor>
  <xdr:twoCellAnchor>
    <xdr:from>
      <xdr:col>9</xdr:col>
      <xdr:colOff>57150</xdr:colOff>
      <xdr:row>55</xdr:row>
      <xdr:rowOff>28575</xdr:rowOff>
    </xdr:from>
    <xdr:to>
      <xdr:col>9</xdr:col>
      <xdr:colOff>495300</xdr:colOff>
      <xdr:row>57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 rot="5400000">
          <a:off x="9353550" y="17411700"/>
          <a:ext cx="4381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9</xdr:col>
      <xdr:colOff>66675</xdr:colOff>
      <xdr:row>72</xdr:row>
      <xdr:rowOff>200025</xdr:rowOff>
    </xdr:from>
    <xdr:to>
      <xdr:col>9</xdr:col>
      <xdr:colOff>504825</xdr:colOff>
      <xdr:row>74</xdr:row>
      <xdr:rowOff>161925</xdr:rowOff>
    </xdr:to>
    <xdr:sp>
      <xdr:nvSpPr>
        <xdr:cNvPr id="4" name="TextBox 4"/>
        <xdr:cNvSpPr txBox="1">
          <a:spLocks noChangeArrowheads="1"/>
        </xdr:cNvSpPr>
      </xdr:nvSpPr>
      <xdr:spPr>
        <a:xfrm rot="5400000">
          <a:off x="9363075" y="23088600"/>
          <a:ext cx="4381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141</a:t>
          </a:r>
        </a:p>
      </xdr:txBody>
    </xdr:sp>
    <xdr:clientData/>
  </xdr:twoCellAnchor>
  <xdr:twoCellAnchor>
    <xdr:from>
      <xdr:col>9</xdr:col>
      <xdr:colOff>114300</xdr:colOff>
      <xdr:row>93</xdr:row>
      <xdr:rowOff>219075</xdr:rowOff>
    </xdr:from>
    <xdr:to>
      <xdr:col>9</xdr:col>
      <xdr:colOff>552450</xdr:colOff>
      <xdr:row>95</xdr:row>
      <xdr:rowOff>238125</xdr:rowOff>
    </xdr:to>
    <xdr:sp>
      <xdr:nvSpPr>
        <xdr:cNvPr id="5" name="TextBox 5"/>
        <xdr:cNvSpPr txBox="1">
          <a:spLocks noChangeArrowheads="1"/>
        </xdr:cNvSpPr>
      </xdr:nvSpPr>
      <xdr:spPr>
        <a:xfrm rot="5400000">
          <a:off x="9410700" y="29203650"/>
          <a:ext cx="4381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142</a:t>
          </a:r>
        </a:p>
      </xdr:txBody>
    </xdr:sp>
    <xdr:clientData/>
  </xdr:twoCellAnchor>
  <xdr:twoCellAnchor>
    <xdr:from>
      <xdr:col>9</xdr:col>
      <xdr:colOff>19050</xdr:colOff>
      <xdr:row>116</xdr:row>
      <xdr:rowOff>171450</xdr:rowOff>
    </xdr:from>
    <xdr:to>
      <xdr:col>9</xdr:col>
      <xdr:colOff>657225</xdr:colOff>
      <xdr:row>118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 rot="5400000">
          <a:off x="9315450" y="36299775"/>
          <a:ext cx="6381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143</a:t>
          </a:r>
        </a:p>
      </xdr:txBody>
    </xdr:sp>
    <xdr:clientData/>
  </xdr:twoCellAnchor>
  <xdr:twoCellAnchor>
    <xdr:from>
      <xdr:col>9</xdr:col>
      <xdr:colOff>142875</xdr:colOff>
      <xdr:row>137</xdr:row>
      <xdr:rowOff>200025</xdr:rowOff>
    </xdr:from>
    <xdr:to>
      <xdr:col>9</xdr:col>
      <xdr:colOff>600075</xdr:colOff>
      <xdr:row>139</xdr:row>
      <xdr:rowOff>104775</xdr:rowOff>
    </xdr:to>
    <xdr:sp>
      <xdr:nvSpPr>
        <xdr:cNvPr id="7" name="TextBox 7"/>
        <xdr:cNvSpPr txBox="1">
          <a:spLocks noChangeArrowheads="1"/>
        </xdr:cNvSpPr>
      </xdr:nvSpPr>
      <xdr:spPr>
        <a:xfrm rot="5400000">
          <a:off x="9439275" y="42405300"/>
          <a:ext cx="45720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144</a:t>
          </a:r>
        </a:p>
      </xdr:txBody>
    </xdr:sp>
    <xdr:clientData/>
  </xdr:twoCellAnchor>
  <xdr:twoCellAnchor>
    <xdr:from>
      <xdr:col>9</xdr:col>
      <xdr:colOff>57150</xdr:colOff>
      <xdr:row>162</xdr:row>
      <xdr:rowOff>152400</xdr:rowOff>
    </xdr:from>
    <xdr:to>
      <xdr:col>9</xdr:col>
      <xdr:colOff>504825</xdr:colOff>
      <xdr:row>164</xdr:row>
      <xdr:rowOff>171450</xdr:rowOff>
    </xdr:to>
    <xdr:sp>
      <xdr:nvSpPr>
        <xdr:cNvPr id="8" name="TextBox 8"/>
        <xdr:cNvSpPr txBox="1">
          <a:spLocks noChangeArrowheads="1"/>
        </xdr:cNvSpPr>
      </xdr:nvSpPr>
      <xdr:spPr>
        <a:xfrm rot="5400000">
          <a:off x="9353550" y="49320450"/>
          <a:ext cx="4476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75"/>
  <sheetViews>
    <sheetView zoomScale="86" zoomScaleNormal="86" zoomScalePageLayoutView="0" workbookViewId="0" topLeftCell="A1">
      <selection activeCell="D13" sqref="D13"/>
    </sheetView>
  </sheetViews>
  <sheetFormatPr defaultColWidth="9.140625" defaultRowHeight="21.75"/>
  <cols>
    <col min="1" max="1" width="54.00390625" style="181" customWidth="1"/>
    <col min="2" max="2" width="12.7109375" style="181" customWidth="1"/>
    <col min="3" max="3" width="12.28125" style="181" customWidth="1"/>
    <col min="4" max="4" width="12.7109375" style="150" customWidth="1"/>
    <col min="5" max="5" width="12.00390625" style="181" customWidth="1"/>
    <col min="6" max="6" width="12.7109375" style="181" customWidth="1"/>
    <col min="7" max="7" width="12.421875" style="181" customWidth="1"/>
    <col min="8" max="8" width="12.7109375" style="181" customWidth="1"/>
    <col min="9" max="9" width="12.421875" style="181" customWidth="1"/>
    <col min="10" max="16384" width="9.140625" style="67" customWidth="1"/>
  </cols>
  <sheetData>
    <row r="1" spans="1:9" s="60" customFormat="1" ht="22.5" customHeight="1">
      <c r="A1" s="412" t="s">
        <v>97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6.25">
      <c r="A2" s="413" t="s">
        <v>98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443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56</v>
      </c>
      <c r="B4" s="413"/>
      <c r="C4" s="413"/>
      <c r="D4" s="413"/>
      <c r="E4" s="413"/>
      <c r="F4" s="413"/>
      <c r="G4" s="413"/>
      <c r="H4" s="413"/>
      <c r="I4" s="413"/>
    </row>
    <row r="5" spans="1:9" s="61" customFormat="1" ht="21.75">
      <c r="A5" s="407" t="s">
        <v>14</v>
      </c>
      <c r="B5" s="409" t="s">
        <v>323</v>
      </c>
      <c r="C5" s="406"/>
      <c r="D5" s="410" t="s">
        <v>356</v>
      </c>
      <c r="E5" s="411"/>
      <c r="F5" s="409" t="s">
        <v>414</v>
      </c>
      <c r="G5" s="406"/>
      <c r="H5" s="405" t="s">
        <v>57</v>
      </c>
      <c r="I5" s="406"/>
    </row>
    <row r="6" spans="1:9" s="61" customFormat="1" ht="21" customHeight="1">
      <c r="A6" s="408"/>
      <c r="B6" s="131" t="s">
        <v>2</v>
      </c>
      <c r="C6" s="131" t="s">
        <v>58</v>
      </c>
      <c r="D6" s="132" t="s">
        <v>2</v>
      </c>
      <c r="E6" s="133" t="s">
        <v>58</v>
      </c>
      <c r="F6" s="132" t="s">
        <v>2</v>
      </c>
      <c r="G6" s="133" t="s">
        <v>58</v>
      </c>
      <c r="H6" s="132" t="s">
        <v>2</v>
      </c>
      <c r="I6" s="132" t="s">
        <v>58</v>
      </c>
    </row>
    <row r="7" spans="1:9" ht="43.5">
      <c r="A7" s="218" t="s">
        <v>59</v>
      </c>
      <c r="B7" s="135"/>
      <c r="C7" s="136"/>
      <c r="D7" s="137"/>
      <c r="E7" s="136"/>
      <c r="F7" s="137"/>
      <c r="G7" s="136"/>
      <c r="H7" s="137"/>
      <c r="I7" s="137"/>
    </row>
    <row r="8" spans="1:9" ht="43.5">
      <c r="A8" s="149" t="s">
        <v>60</v>
      </c>
      <c r="B8" s="187"/>
      <c r="C8" s="188"/>
      <c r="D8" s="189"/>
      <c r="E8" s="188"/>
      <c r="F8" s="189"/>
      <c r="G8" s="188"/>
      <c r="H8" s="189"/>
      <c r="I8" s="189"/>
    </row>
    <row r="9" spans="1:9" s="224" customFormat="1" ht="21.75">
      <c r="A9" s="219" t="s">
        <v>61</v>
      </c>
      <c r="B9" s="220">
        <v>3</v>
      </c>
      <c r="C9" s="221">
        <v>729000</v>
      </c>
      <c r="D9" s="220">
        <v>1</v>
      </c>
      <c r="E9" s="222">
        <v>287340</v>
      </c>
      <c r="F9" s="220">
        <v>11</v>
      </c>
      <c r="G9" s="223">
        <v>2388300</v>
      </c>
      <c r="H9" s="220">
        <f aca="true" t="shared" si="0" ref="H9:H19">SUM(B9,D9,F9)</f>
        <v>15</v>
      </c>
      <c r="I9" s="220">
        <f aca="true" t="shared" si="1" ref="I9:I19">SUM(C9,E9,G9)</f>
        <v>3404640</v>
      </c>
    </row>
    <row r="10" spans="1:9" s="224" customFormat="1" ht="21.75">
      <c r="A10" s="219" t="s">
        <v>99</v>
      </c>
      <c r="B10" s="220" t="s">
        <v>51</v>
      </c>
      <c r="C10" s="221">
        <v>0</v>
      </c>
      <c r="D10" s="220">
        <v>2</v>
      </c>
      <c r="E10" s="221">
        <v>200000</v>
      </c>
      <c r="F10" s="220">
        <v>9</v>
      </c>
      <c r="G10" s="221">
        <v>989000</v>
      </c>
      <c r="H10" s="220">
        <f t="shared" si="0"/>
        <v>11</v>
      </c>
      <c r="I10" s="220">
        <f t="shared" si="1"/>
        <v>1189000</v>
      </c>
    </row>
    <row r="11" spans="1:9" s="224" customFormat="1" ht="21.75">
      <c r="A11" s="219" t="s">
        <v>415</v>
      </c>
      <c r="B11" s="220">
        <v>2</v>
      </c>
      <c r="C11" s="225">
        <v>389400</v>
      </c>
      <c r="D11" s="220">
        <v>2</v>
      </c>
      <c r="E11" s="221">
        <v>717340</v>
      </c>
      <c r="F11" s="220">
        <v>6</v>
      </c>
      <c r="G11" s="221">
        <v>1039000</v>
      </c>
      <c r="H11" s="220">
        <f t="shared" si="0"/>
        <v>10</v>
      </c>
      <c r="I11" s="220">
        <f t="shared" si="1"/>
        <v>2145740</v>
      </c>
    </row>
    <row r="12" spans="1:9" s="224" customFormat="1" ht="21.75">
      <c r="A12" s="219" t="s">
        <v>416</v>
      </c>
      <c r="B12" s="220" t="s">
        <v>51</v>
      </c>
      <c r="C12" s="221" t="s">
        <v>51</v>
      </c>
      <c r="D12" s="220" t="s">
        <v>51</v>
      </c>
      <c r="E12" s="221" t="s">
        <v>51</v>
      </c>
      <c r="F12" s="220">
        <v>7</v>
      </c>
      <c r="G12" s="221">
        <v>1272500</v>
      </c>
      <c r="H12" s="220">
        <f t="shared" si="0"/>
        <v>7</v>
      </c>
      <c r="I12" s="220">
        <f t="shared" si="1"/>
        <v>1272500</v>
      </c>
    </row>
    <row r="13" spans="1:9" s="224" customFormat="1" ht="21.75">
      <c r="A13" s="219" t="s">
        <v>62</v>
      </c>
      <c r="B13" s="220">
        <v>1</v>
      </c>
      <c r="C13" s="221">
        <v>120000</v>
      </c>
      <c r="D13" s="220" t="s">
        <v>51</v>
      </c>
      <c r="E13" s="221" t="s">
        <v>51</v>
      </c>
      <c r="F13" s="220">
        <v>1</v>
      </c>
      <c r="G13" s="225">
        <v>215000</v>
      </c>
      <c r="H13" s="220">
        <f t="shared" si="0"/>
        <v>2</v>
      </c>
      <c r="I13" s="220">
        <f t="shared" si="1"/>
        <v>335000</v>
      </c>
    </row>
    <row r="14" spans="1:9" s="224" customFormat="1" ht="21.75">
      <c r="A14" s="219" t="s">
        <v>252</v>
      </c>
      <c r="B14" s="220" t="s">
        <v>51</v>
      </c>
      <c r="C14" s="221" t="s">
        <v>51</v>
      </c>
      <c r="D14" s="220" t="s">
        <v>51</v>
      </c>
      <c r="E14" s="221" t="s">
        <v>51</v>
      </c>
      <c r="F14" s="220">
        <v>2</v>
      </c>
      <c r="G14" s="221">
        <v>520000</v>
      </c>
      <c r="H14" s="220">
        <f t="shared" si="0"/>
        <v>2</v>
      </c>
      <c r="I14" s="220">
        <f t="shared" si="1"/>
        <v>520000</v>
      </c>
    </row>
    <row r="15" spans="1:9" s="224" customFormat="1" ht="21.75">
      <c r="A15" s="219" t="s">
        <v>254</v>
      </c>
      <c r="B15" s="220" t="s">
        <v>51</v>
      </c>
      <c r="C15" s="221" t="s">
        <v>51</v>
      </c>
      <c r="D15" s="220">
        <v>1</v>
      </c>
      <c r="E15" s="225">
        <v>255500</v>
      </c>
      <c r="F15" s="220">
        <v>7</v>
      </c>
      <c r="G15" s="221">
        <v>1077500</v>
      </c>
      <c r="H15" s="220">
        <f t="shared" si="0"/>
        <v>8</v>
      </c>
      <c r="I15" s="220">
        <f t="shared" si="1"/>
        <v>1333000</v>
      </c>
    </row>
    <row r="16" spans="1:9" s="224" customFormat="1" ht="21.75">
      <c r="A16" s="219" t="s">
        <v>253</v>
      </c>
      <c r="B16" s="220">
        <v>1</v>
      </c>
      <c r="C16" s="220">
        <v>800000</v>
      </c>
      <c r="D16" s="220" t="s">
        <v>51</v>
      </c>
      <c r="E16" s="221" t="s">
        <v>51</v>
      </c>
      <c r="F16" s="220">
        <v>3</v>
      </c>
      <c r="G16" s="221">
        <v>760000</v>
      </c>
      <c r="H16" s="220">
        <f t="shared" si="0"/>
        <v>4</v>
      </c>
      <c r="I16" s="220">
        <f t="shared" si="1"/>
        <v>1560000</v>
      </c>
    </row>
    <row r="17" spans="1:11" s="224" customFormat="1" ht="21.75">
      <c r="A17" s="219" t="s">
        <v>375</v>
      </c>
      <c r="B17" s="220" t="s">
        <v>51</v>
      </c>
      <c r="C17" s="220" t="s">
        <v>51</v>
      </c>
      <c r="D17" s="226" t="s">
        <v>51</v>
      </c>
      <c r="E17" s="221" t="s">
        <v>51</v>
      </c>
      <c r="F17" s="220">
        <v>1</v>
      </c>
      <c r="G17" s="221">
        <v>100000</v>
      </c>
      <c r="H17" s="220">
        <f t="shared" si="0"/>
        <v>1</v>
      </c>
      <c r="I17" s="220">
        <f t="shared" si="1"/>
        <v>100000</v>
      </c>
      <c r="J17" s="227"/>
      <c r="K17" s="227"/>
    </row>
    <row r="18" spans="1:11" s="224" customFormat="1" ht="21.75">
      <c r="A18" s="219" t="s">
        <v>376</v>
      </c>
      <c r="B18" s="220">
        <v>1</v>
      </c>
      <c r="C18" s="225">
        <v>200000</v>
      </c>
      <c r="D18" s="220">
        <v>1</v>
      </c>
      <c r="E18" s="225">
        <v>200000</v>
      </c>
      <c r="F18" s="220">
        <v>2</v>
      </c>
      <c r="G18" s="221">
        <v>230000</v>
      </c>
      <c r="H18" s="220">
        <f t="shared" si="0"/>
        <v>4</v>
      </c>
      <c r="I18" s="220">
        <f t="shared" si="1"/>
        <v>630000</v>
      </c>
      <c r="J18" s="227"/>
      <c r="K18" s="227"/>
    </row>
    <row r="19" spans="1:9" s="224" customFormat="1" ht="21.75">
      <c r="A19" s="219" t="s">
        <v>377</v>
      </c>
      <c r="B19" s="220">
        <v>1</v>
      </c>
      <c r="C19" s="221">
        <v>200000</v>
      </c>
      <c r="D19" s="220">
        <v>1</v>
      </c>
      <c r="E19" s="221">
        <v>200000</v>
      </c>
      <c r="F19" s="220">
        <v>1</v>
      </c>
      <c r="G19" s="221">
        <v>200000</v>
      </c>
      <c r="H19" s="220">
        <f t="shared" si="0"/>
        <v>3</v>
      </c>
      <c r="I19" s="220">
        <f t="shared" si="1"/>
        <v>600000</v>
      </c>
    </row>
    <row r="20" spans="1:9" s="224" customFormat="1" ht="21.75">
      <c r="A20" s="228" t="s">
        <v>325</v>
      </c>
      <c r="B20" s="220"/>
      <c r="C20" s="221"/>
      <c r="D20" s="220"/>
      <c r="E20" s="221"/>
      <c r="F20" s="220"/>
      <c r="G20" s="221"/>
      <c r="H20" s="220"/>
      <c r="I20" s="220"/>
    </row>
    <row r="21" spans="1:9" s="224" customFormat="1" ht="21.75">
      <c r="A21" s="219" t="s">
        <v>64</v>
      </c>
      <c r="B21" s="220" t="s">
        <v>51</v>
      </c>
      <c r="C21" s="220" t="s">
        <v>51</v>
      </c>
      <c r="D21" s="220" t="s">
        <v>51</v>
      </c>
      <c r="E21" s="221" t="s">
        <v>51</v>
      </c>
      <c r="F21" s="220">
        <v>7</v>
      </c>
      <c r="G21" s="221">
        <v>940000</v>
      </c>
      <c r="H21" s="220">
        <f aca="true" t="shared" si="2" ref="H21:I23">SUM(B21,D21,F21)</f>
        <v>7</v>
      </c>
      <c r="I21" s="220">
        <f t="shared" si="2"/>
        <v>940000</v>
      </c>
    </row>
    <row r="22" spans="1:9" s="224" customFormat="1" ht="21.75">
      <c r="A22" s="219" t="s">
        <v>326</v>
      </c>
      <c r="B22" s="220" t="s">
        <v>51</v>
      </c>
      <c r="C22" s="220" t="s">
        <v>51</v>
      </c>
      <c r="D22" s="220" t="s">
        <v>51</v>
      </c>
      <c r="E22" s="221" t="s">
        <v>51</v>
      </c>
      <c r="F22" s="220">
        <v>2</v>
      </c>
      <c r="G22" s="221">
        <v>60000</v>
      </c>
      <c r="H22" s="220">
        <f t="shared" si="2"/>
        <v>2</v>
      </c>
      <c r="I22" s="220">
        <f t="shared" si="2"/>
        <v>60000</v>
      </c>
    </row>
    <row r="23" spans="1:9" s="224" customFormat="1" ht="21.75">
      <c r="A23" s="219" t="s">
        <v>258</v>
      </c>
      <c r="B23" s="226">
        <v>1</v>
      </c>
      <c r="C23" s="220">
        <v>100000</v>
      </c>
      <c r="D23" s="220">
        <v>1</v>
      </c>
      <c r="E23" s="220">
        <v>100000</v>
      </c>
      <c r="F23" s="220">
        <v>1</v>
      </c>
      <c r="G23" s="220">
        <v>100000</v>
      </c>
      <c r="H23" s="220">
        <f t="shared" si="2"/>
        <v>3</v>
      </c>
      <c r="I23" s="220">
        <f t="shared" si="2"/>
        <v>300000</v>
      </c>
    </row>
    <row r="24" spans="1:9" s="224" customFormat="1" ht="21.75">
      <c r="A24" s="228" t="s">
        <v>65</v>
      </c>
      <c r="B24" s="220"/>
      <c r="C24" s="220"/>
      <c r="D24" s="220"/>
      <c r="E24" s="220"/>
      <c r="F24" s="220"/>
      <c r="G24" s="220"/>
      <c r="H24" s="220"/>
      <c r="I24" s="220"/>
    </row>
    <row r="25" spans="1:9" s="224" customFormat="1" ht="21.75">
      <c r="A25" s="229" t="s">
        <v>66</v>
      </c>
      <c r="B25" s="230" t="s">
        <v>51</v>
      </c>
      <c r="C25" s="230" t="s">
        <v>51</v>
      </c>
      <c r="D25" s="230" t="s">
        <v>51</v>
      </c>
      <c r="E25" s="230" t="s">
        <v>51</v>
      </c>
      <c r="F25" s="230" t="s">
        <v>51</v>
      </c>
      <c r="G25" s="230" t="s">
        <v>51</v>
      </c>
      <c r="H25" s="230">
        <f aca="true" t="shared" si="3" ref="H25:I28">SUM(B25,D25,F25)</f>
        <v>0</v>
      </c>
      <c r="I25" s="231">
        <f t="shared" si="3"/>
        <v>0</v>
      </c>
    </row>
    <row r="26" spans="1:9" s="224" customFormat="1" ht="21.75">
      <c r="A26" s="219" t="s">
        <v>67</v>
      </c>
      <c r="B26" s="220" t="s">
        <v>51</v>
      </c>
      <c r="C26" s="220" t="s">
        <v>51</v>
      </c>
      <c r="D26" s="220" t="s">
        <v>51</v>
      </c>
      <c r="E26" s="221" t="s">
        <v>51</v>
      </c>
      <c r="F26" s="220">
        <v>1</v>
      </c>
      <c r="G26" s="221">
        <v>100000</v>
      </c>
      <c r="H26" s="220">
        <f t="shared" si="3"/>
        <v>1</v>
      </c>
      <c r="I26" s="220">
        <f t="shared" si="3"/>
        <v>100000</v>
      </c>
    </row>
    <row r="27" spans="1:9" s="224" customFormat="1" ht="21.75">
      <c r="A27" s="219" t="s">
        <v>68</v>
      </c>
      <c r="B27" s="220">
        <v>1</v>
      </c>
      <c r="C27" s="221">
        <v>50000</v>
      </c>
      <c r="D27" s="220">
        <v>1</v>
      </c>
      <c r="E27" s="221">
        <v>50000</v>
      </c>
      <c r="F27" s="220">
        <v>1</v>
      </c>
      <c r="G27" s="221">
        <v>50000</v>
      </c>
      <c r="H27" s="220">
        <f t="shared" si="3"/>
        <v>3</v>
      </c>
      <c r="I27" s="220">
        <f t="shared" si="3"/>
        <v>150000</v>
      </c>
    </row>
    <row r="28" spans="1:9" s="224" customFormat="1" ht="21.75">
      <c r="A28" s="219" t="s">
        <v>163</v>
      </c>
      <c r="B28" s="220" t="s">
        <v>51</v>
      </c>
      <c r="C28" s="220" t="s">
        <v>51</v>
      </c>
      <c r="D28" s="220" t="s">
        <v>51</v>
      </c>
      <c r="E28" s="220" t="s">
        <v>51</v>
      </c>
      <c r="F28" s="220">
        <v>1</v>
      </c>
      <c r="G28" s="221">
        <v>100000</v>
      </c>
      <c r="H28" s="220">
        <f t="shared" si="3"/>
        <v>1</v>
      </c>
      <c r="I28" s="220">
        <f t="shared" si="3"/>
        <v>100000</v>
      </c>
    </row>
    <row r="29" spans="1:9" s="224" customFormat="1" ht="21.75">
      <c r="A29" s="232" t="s">
        <v>160</v>
      </c>
      <c r="B29" s="233"/>
      <c r="C29" s="233"/>
      <c r="D29" s="233"/>
      <c r="E29" s="234"/>
      <c r="F29" s="233"/>
      <c r="G29" s="233"/>
      <c r="H29" s="233"/>
      <c r="I29" s="233"/>
    </row>
    <row r="30" spans="1:9" s="224" customFormat="1" ht="21.75">
      <c r="A30" s="219" t="s">
        <v>161</v>
      </c>
      <c r="B30" s="235" t="s">
        <v>51</v>
      </c>
      <c r="C30" s="235" t="s">
        <v>51</v>
      </c>
      <c r="D30" s="235" t="s">
        <v>51</v>
      </c>
      <c r="E30" s="223" t="s">
        <v>51</v>
      </c>
      <c r="F30" s="220">
        <v>1</v>
      </c>
      <c r="G30" s="221">
        <v>300000</v>
      </c>
      <c r="H30" s="220">
        <f>SUM(B30,D30,F30)</f>
        <v>1</v>
      </c>
      <c r="I30" s="220">
        <f>SUM(C30,E30,G30)</f>
        <v>300000</v>
      </c>
    </row>
    <row r="31" spans="1:9" s="224" customFormat="1" ht="43.5">
      <c r="A31" s="232" t="s">
        <v>162</v>
      </c>
      <c r="B31" s="220"/>
      <c r="C31" s="221"/>
      <c r="D31" s="220"/>
      <c r="E31" s="221"/>
      <c r="F31" s="220"/>
      <c r="G31" s="221"/>
      <c r="H31" s="220"/>
      <c r="I31" s="220"/>
    </row>
    <row r="32" spans="1:9" s="224" customFormat="1" ht="21.75">
      <c r="A32" s="229" t="s">
        <v>71</v>
      </c>
      <c r="B32" s="235" t="s">
        <v>51</v>
      </c>
      <c r="C32" s="223" t="s">
        <v>51</v>
      </c>
      <c r="D32" s="235" t="s">
        <v>51</v>
      </c>
      <c r="E32" s="223" t="s">
        <v>51</v>
      </c>
      <c r="F32" s="235" t="s">
        <v>51</v>
      </c>
      <c r="G32" s="223" t="s">
        <v>51</v>
      </c>
      <c r="H32" s="220">
        <f>SUM(B32,D32,F32)</f>
        <v>0</v>
      </c>
      <c r="I32" s="220">
        <f>SUM(C32,E32,G32)</f>
        <v>0</v>
      </c>
    </row>
    <row r="33" spans="1:9" s="239" customFormat="1" ht="18" customHeight="1">
      <c r="A33" s="236" t="s">
        <v>13</v>
      </c>
      <c r="B33" s="237">
        <f>SUM(B9:B32)</f>
        <v>11</v>
      </c>
      <c r="C33" s="238">
        <f aca="true" t="shared" si="4" ref="C33:I33">SUM(C9:C32)</f>
        <v>2588400</v>
      </c>
      <c r="D33" s="237">
        <f t="shared" si="4"/>
        <v>10</v>
      </c>
      <c r="E33" s="238">
        <f t="shared" si="4"/>
        <v>2010180</v>
      </c>
      <c r="F33" s="237">
        <f t="shared" si="4"/>
        <v>64</v>
      </c>
      <c r="G33" s="238">
        <f t="shared" si="4"/>
        <v>10441300</v>
      </c>
      <c r="H33" s="237">
        <f t="shared" si="4"/>
        <v>85</v>
      </c>
      <c r="I33" s="237">
        <f t="shared" si="4"/>
        <v>15039880</v>
      </c>
    </row>
    <row r="34" spans="1:9" s="224" customFormat="1" ht="19.5" customHeight="1">
      <c r="A34" s="240" t="s">
        <v>69</v>
      </c>
      <c r="B34" s="220"/>
      <c r="C34" s="221"/>
      <c r="D34" s="220"/>
      <c r="E34" s="221"/>
      <c r="F34" s="220"/>
      <c r="G34" s="221"/>
      <c r="H34" s="220"/>
      <c r="I34" s="220"/>
    </row>
    <row r="35" spans="1:9" s="224" customFormat="1" ht="39" customHeight="1">
      <c r="A35" s="241" t="s">
        <v>175</v>
      </c>
      <c r="B35" s="220"/>
      <c r="C35" s="221"/>
      <c r="D35" s="220"/>
      <c r="E35" s="221"/>
      <c r="F35" s="220"/>
      <c r="G35" s="221"/>
      <c r="H35" s="220"/>
      <c r="I35" s="220"/>
    </row>
    <row r="36" spans="1:9" s="224" customFormat="1" ht="21.75">
      <c r="A36" s="219" t="s">
        <v>353</v>
      </c>
      <c r="B36" s="220" t="s">
        <v>51</v>
      </c>
      <c r="C36" s="221" t="s">
        <v>51</v>
      </c>
      <c r="D36" s="220" t="s">
        <v>51</v>
      </c>
      <c r="E36" s="221" t="s">
        <v>51</v>
      </c>
      <c r="F36" s="220" t="s">
        <v>51</v>
      </c>
      <c r="G36" s="221" t="s">
        <v>51</v>
      </c>
      <c r="H36" s="220">
        <f aca="true" t="shared" si="5" ref="H36:I42">SUM(B36,D36,F36)</f>
        <v>0</v>
      </c>
      <c r="I36" s="220">
        <f t="shared" si="5"/>
        <v>0</v>
      </c>
    </row>
    <row r="37" spans="1:9" s="224" customFormat="1" ht="21.75">
      <c r="A37" s="219" t="s">
        <v>327</v>
      </c>
      <c r="B37" s="220">
        <v>1</v>
      </c>
      <c r="C37" s="221">
        <v>50000</v>
      </c>
      <c r="D37" s="220">
        <v>1</v>
      </c>
      <c r="E37" s="221">
        <v>50000</v>
      </c>
      <c r="F37" s="220">
        <v>1</v>
      </c>
      <c r="G37" s="221">
        <v>50000</v>
      </c>
      <c r="H37" s="220">
        <f t="shared" si="5"/>
        <v>3</v>
      </c>
      <c r="I37" s="220">
        <f t="shared" si="5"/>
        <v>150000</v>
      </c>
    </row>
    <row r="38" spans="1:9" s="224" customFormat="1" ht="21.75">
      <c r="A38" s="219" t="s">
        <v>328</v>
      </c>
      <c r="B38" s="220" t="s">
        <v>51</v>
      </c>
      <c r="C38" s="220" t="s">
        <v>51</v>
      </c>
      <c r="D38" s="220" t="s">
        <v>51</v>
      </c>
      <c r="E38" s="221" t="s">
        <v>51</v>
      </c>
      <c r="F38" s="220">
        <v>1</v>
      </c>
      <c r="G38" s="221">
        <v>200000</v>
      </c>
      <c r="H38" s="220">
        <f t="shared" si="5"/>
        <v>1</v>
      </c>
      <c r="I38" s="220">
        <f t="shared" si="5"/>
        <v>200000</v>
      </c>
    </row>
    <row r="39" spans="1:9" s="224" customFormat="1" ht="21.75">
      <c r="A39" s="219" t="s">
        <v>261</v>
      </c>
      <c r="B39" s="220" t="s">
        <v>51</v>
      </c>
      <c r="C39" s="220" t="s">
        <v>51</v>
      </c>
      <c r="D39" s="220" t="s">
        <v>51</v>
      </c>
      <c r="E39" s="221" t="s">
        <v>51</v>
      </c>
      <c r="F39" s="220">
        <v>1</v>
      </c>
      <c r="G39" s="221">
        <v>100000</v>
      </c>
      <c r="H39" s="220">
        <f t="shared" si="5"/>
        <v>1</v>
      </c>
      <c r="I39" s="220">
        <f t="shared" si="5"/>
        <v>100000</v>
      </c>
    </row>
    <row r="40" spans="1:9" s="224" customFormat="1" ht="21.75">
      <c r="A40" s="219" t="s">
        <v>262</v>
      </c>
      <c r="B40" s="220" t="s">
        <v>51</v>
      </c>
      <c r="C40" s="220" t="s">
        <v>51</v>
      </c>
      <c r="D40" s="220" t="s">
        <v>51</v>
      </c>
      <c r="E40" s="221" t="s">
        <v>51</v>
      </c>
      <c r="F40" s="220">
        <v>1</v>
      </c>
      <c r="G40" s="221">
        <v>20000</v>
      </c>
      <c r="H40" s="220">
        <f t="shared" si="5"/>
        <v>1</v>
      </c>
      <c r="I40" s="220">
        <f t="shared" si="5"/>
        <v>20000</v>
      </c>
    </row>
    <row r="41" spans="1:9" s="224" customFormat="1" ht="21.75">
      <c r="A41" s="219" t="s">
        <v>357</v>
      </c>
      <c r="B41" s="220" t="s">
        <v>51</v>
      </c>
      <c r="C41" s="220" t="s">
        <v>51</v>
      </c>
      <c r="D41" s="220" t="s">
        <v>51</v>
      </c>
      <c r="E41" s="220" t="s">
        <v>51</v>
      </c>
      <c r="F41" s="220">
        <v>1</v>
      </c>
      <c r="G41" s="221">
        <v>150000</v>
      </c>
      <c r="H41" s="220">
        <f t="shared" si="5"/>
        <v>1</v>
      </c>
      <c r="I41" s="220">
        <f t="shared" si="5"/>
        <v>150000</v>
      </c>
    </row>
    <row r="42" spans="1:9" s="224" customFormat="1" ht="21.75">
      <c r="A42" s="219" t="s">
        <v>354</v>
      </c>
      <c r="B42" s="220" t="s">
        <v>51</v>
      </c>
      <c r="C42" s="220" t="s">
        <v>51</v>
      </c>
      <c r="D42" s="220" t="s">
        <v>51</v>
      </c>
      <c r="E42" s="221" t="s">
        <v>51</v>
      </c>
      <c r="F42" s="220">
        <v>1</v>
      </c>
      <c r="G42" s="221">
        <v>480000</v>
      </c>
      <c r="H42" s="220">
        <f t="shared" si="5"/>
        <v>1</v>
      </c>
      <c r="I42" s="220">
        <f t="shared" si="5"/>
        <v>480000</v>
      </c>
    </row>
    <row r="43" spans="1:9" s="224" customFormat="1" ht="19.5" customHeight="1">
      <c r="A43" s="228" t="s">
        <v>176</v>
      </c>
      <c r="B43" s="220"/>
      <c r="C43" s="221"/>
      <c r="D43" s="220"/>
      <c r="E43" s="221"/>
      <c r="F43" s="220"/>
      <c r="G43" s="221"/>
      <c r="H43" s="220"/>
      <c r="I43" s="220"/>
    </row>
    <row r="44" spans="1:9" s="224" customFormat="1" ht="21.75">
      <c r="A44" s="219" t="s">
        <v>70</v>
      </c>
      <c r="B44" s="220" t="s">
        <v>51</v>
      </c>
      <c r="C44" s="220" t="s">
        <v>51</v>
      </c>
      <c r="D44" s="226" t="s">
        <v>51</v>
      </c>
      <c r="E44" s="221" t="s">
        <v>51</v>
      </c>
      <c r="F44" s="220">
        <v>1</v>
      </c>
      <c r="G44" s="221">
        <v>30000</v>
      </c>
      <c r="H44" s="220">
        <f>SUM(B44,D44,F44)</f>
        <v>1</v>
      </c>
      <c r="I44" s="220">
        <f>SUM(C44,E44,G44)</f>
        <v>30000</v>
      </c>
    </row>
    <row r="45" spans="1:9" s="224" customFormat="1" ht="21.75">
      <c r="A45" s="219" t="s">
        <v>329</v>
      </c>
      <c r="B45" s="220" t="s">
        <v>51</v>
      </c>
      <c r="C45" s="220" t="s">
        <v>51</v>
      </c>
      <c r="D45" s="226" t="s">
        <v>51</v>
      </c>
      <c r="E45" s="221" t="s">
        <v>51</v>
      </c>
      <c r="F45" s="220">
        <v>1</v>
      </c>
      <c r="G45" s="221">
        <v>20000</v>
      </c>
      <c r="H45" s="220">
        <f>SUM(B45,D45,F45)</f>
        <v>1</v>
      </c>
      <c r="I45" s="220">
        <f>SUM(C45,E45,G45)</f>
        <v>20000</v>
      </c>
    </row>
    <row r="46" spans="1:9" s="224" customFormat="1" ht="18.75" customHeight="1">
      <c r="A46" s="228" t="s">
        <v>177</v>
      </c>
      <c r="B46" s="220"/>
      <c r="C46" s="221"/>
      <c r="D46" s="220"/>
      <c r="E46" s="221"/>
      <c r="F46" s="220"/>
      <c r="G46" s="221"/>
      <c r="H46" s="220"/>
      <c r="I46" s="220"/>
    </row>
    <row r="47" spans="1:9" s="224" customFormat="1" ht="21.75">
      <c r="A47" s="219" t="s">
        <v>259</v>
      </c>
      <c r="B47" s="220" t="s">
        <v>51</v>
      </c>
      <c r="C47" s="220" t="s">
        <v>51</v>
      </c>
      <c r="D47" s="220" t="s">
        <v>51</v>
      </c>
      <c r="E47" s="220" t="s">
        <v>51</v>
      </c>
      <c r="F47" s="220">
        <v>1</v>
      </c>
      <c r="G47" s="221">
        <v>200000</v>
      </c>
      <c r="H47" s="220">
        <f aca="true" t="shared" si="6" ref="H47:I49">SUM(B47,D47,F47)</f>
        <v>1</v>
      </c>
      <c r="I47" s="220">
        <f t="shared" si="6"/>
        <v>200000</v>
      </c>
    </row>
    <row r="48" spans="1:9" s="224" customFormat="1" ht="21.75">
      <c r="A48" s="219" t="s">
        <v>260</v>
      </c>
      <c r="B48" s="220" t="s">
        <v>51</v>
      </c>
      <c r="C48" s="220" t="s">
        <v>51</v>
      </c>
      <c r="D48" s="220" t="s">
        <v>51</v>
      </c>
      <c r="E48" s="220" t="s">
        <v>51</v>
      </c>
      <c r="F48" s="220">
        <v>1</v>
      </c>
      <c r="G48" s="220">
        <v>20000</v>
      </c>
      <c r="H48" s="220">
        <f t="shared" si="6"/>
        <v>1</v>
      </c>
      <c r="I48" s="220">
        <f t="shared" si="6"/>
        <v>20000</v>
      </c>
    </row>
    <row r="49" spans="1:9" s="224" customFormat="1" ht="21.75">
      <c r="A49" s="229" t="s">
        <v>330</v>
      </c>
      <c r="B49" s="230">
        <v>1</v>
      </c>
      <c r="C49" s="230">
        <v>40000</v>
      </c>
      <c r="D49" s="230">
        <v>1</v>
      </c>
      <c r="E49" s="230">
        <v>40000</v>
      </c>
      <c r="F49" s="230">
        <v>1</v>
      </c>
      <c r="G49" s="230">
        <v>40000</v>
      </c>
      <c r="H49" s="230">
        <f t="shared" si="6"/>
        <v>3</v>
      </c>
      <c r="I49" s="231">
        <f t="shared" si="6"/>
        <v>120000</v>
      </c>
    </row>
    <row r="50" spans="1:9" s="224" customFormat="1" ht="39" customHeight="1">
      <c r="A50" s="232" t="s">
        <v>178</v>
      </c>
      <c r="B50" s="220"/>
      <c r="C50" s="221"/>
      <c r="D50" s="220"/>
      <c r="E50" s="221"/>
      <c r="F50" s="220"/>
      <c r="G50" s="221"/>
      <c r="H50" s="220"/>
      <c r="I50" s="220"/>
    </row>
    <row r="51" spans="1:9" s="224" customFormat="1" ht="21.75">
      <c r="A51" s="219" t="s">
        <v>71</v>
      </c>
      <c r="B51" s="220" t="s">
        <v>51</v>
      </c>
      <c r="C51" s="221" t="s">
        <v>51</v>
      </c>
      <c r="D51" s="220" t="s">
        <v>51</v>
      </c>
      <c r="E51" s="221" t="s">
        <v>51</v>
      </c>
      <c r="F51" s="220" t="s">
        <v>51</v>
      </c>
      <c r="G51" s="221" t="s">
        <v>51</v>
      </c>
      <c r="H51" s="220">
        <f>SUM(B51,D51,F51)</f>
        <v>0</v>
      </c>
      <c r="I51" s="220">
        <f>SUM(C51,E51,G51)</f>
        <v>0</v>
      </c>
    </row>
    <row r="52" spans="1:9" s="239" customFormat="1" ht="16.5" customHeight="1">
      <c r="A52" s="236" t="s">
        <v>13</v>
      </c>
      <c r="B52" s="237">
        <f aca="true" t="shared" si="7" ref="B52:I52">SUM(B36:B51)</f>
        <v>2</v>
      </c>
      <c r="C52" s="238">
        <f t="shared" si="7"/>
        <v>90000</v>
      </c>
      <c r="D52" s="237">
        <f t="shared" si="7"/>
        <v>2</v>
      </c>
      <c r="E52" s="238">
        <f t="shared" si="7"/>
        <v>90000</v>
      </c>
      <c r="F52" s="237">
        <f t="shared" si="7"/>
        <v>11</v>
      </c>
      <c r="G52" s="238">
        <f t="shared" si="7"/>
        <v>1310000</v>
      </c>
      <c r="H52" s="237">
        <f t="shared" si="7"/>
        <v>15</v>
      </c>
      <c r="I52" s="237">
        <f t="shared" si="7"/>
        <v>1490000</v>
      </c>
    </row>
    <row r="53" spans="1:9" s="224" customFormat="1" ht="21.75">
      <c r="A53" s="240" t="s">
        <v>72</v>
      </c>
      <c r="B53" s="220"/>
      <c r="C53" s="221"/>
      <c r="D53" s="220"/>
      <c r="E53" s="221"/>
      <c r="F53" s="220"/>
      <c r="G53" s="221"/>
      <c r="H53" s="220"/>
      <c r="I53" s="220"/>
    </row>
    <row r="54" spans="1:9" s="224" customFormat="1" ht="40.5" customHeight="1">
      <c r="A54" s="232" t="s">
        <v>331</v>
      </c>
      <c r="B54" s="220"/>
      <c r="C54" s="221"/>
      <c r="D54" s="220"/>
      <c r="E54" s="221"/>
      <c r="F54" s="220"/>
      <c r="G54" s="221"/>
      <c r="H54" s="220"/>
      <c r="I54" s="220"/>
    </row>
    <row r="55" spans="1:9" s="224" customFormat="1" ht="21.75">
      <c r="A55" s="219" t="s">
        <v>100</v>
      </c>
      <c r="B55" s="220">
        <v>2</v>
      </c>
      <c r="C55" s="221">
        <v>190000</v>
      </c>
      <c r="D55" s="220">
        <v>3</v>
      </c>
      <c r="E55" s="221">
        <v>290000</v>
      </c>
      <c r="F55" s="220">
        <v>17</v>
      </c>
      <c r="G55" s="221">
        <v>4145000</v>
      </c>
      <c r="H55" s="220">
        <f aca="true" t="shared" si="8" ref="H55:I61">SUM(B55,D55,F55)</f>
        <v>22</v>
      </c>
      <c r="I55" s="220">
        <f t="shared" si="8"/>
        <v>4625000</v>
      </c>
    </row>
    <row r="56" spans="1:9" s="224" customFormat="1" ht="21.75">
      <c r="A56" s="219" t="s">
        <v>73</v>
      </c>
      <c r="B56" s="220" t="s">
        <v>51</v>
      </c>
      <c r="C56" s="221" t="s">
        <v>51</v>
      </c>
      <c r="D56" s="220" t="s">
        <v>51</v>
      </c>
      <c r="E56" s="221" t="s">
        <v>51</v>
      </c>
      <c r="F56" s="220">
        <v>2</v>
      </c>
      <c r="G56" s="221">
        <v>715000</v>
      </c>
      <c r="H56" s="220">
        <f t="shared" si="8"/>
        <v>2</v>
      </c>
      <c r="I56" s="220">
        <f t="shared" si="8"/>
        <v>715000</v>
      </c>
    </row>
    <row r="57" spans="1:9" s="224" customFormat="1" ht="21.75">
      <c r="A57" s="219" t="s">
        <v>273</v>
      </c>
      <c r="B57" s="220" t="s">
        <v>51</v>
      </c>
      <c r="C57" s="221" t="s">
        <v>51</v>
      </c>
      <c r="D57" s="220" t="s">
        <v>51</v>
      </c>
      <c r="E57" s="221" t="s">
        <v>51</v>
      </c>
      <c r="F57" s="220">
        <v>1</v>
      </c>
      <c r="G57" s="221">
        <v>300000</v>
      </c>
      <c r="H57" s="220">
        <f t="shared" si="8"/>
        <v>1</v>
      </c>
      <c r="I57" s="220">
        <f t="shared" si="8"/>
        <v>300000</v>
      </c>
    </row>
    <row r="58" spans="1:9" s="224" customFormat="1" ht="21.75">
      <c r="A58" s="219" t="s">
        <v>274</v>
      </c>
      <c r="B58" s="220" t="s">
        <v>51</v>
      </c>
      <c r="C58" s="221" t="s">
        <v>51</v>
      </c>
      <c r="D58" s="220" t="s">
        <v>51</v>
      </c>
      <c r="E58" s="221" t="s">
        <v>51</v>
      </c>
      <c r="F58" s="220">
        <v>1</v>
      </c>
      <c r="G58" s="220">
        <v>3600000</v>
      </c>
      <c r="H58" s="220">
        <f t="shared" si="8"/>
        <v>1</v>
      </c>
      <c r="I58" s="220">
        <f t="shared" si="8"/>
        <v>3600000</v>
      </c>
    </row>
    <row r="59" spans="1:9" s="224" customFormat="1" ht="21.75">
      <c r="A59" s="219" t="s">
        <v>332</v>
      </c>
      <c r="B59" s="220" t="s">
        <v>51</v>
      </c>
      <c r="C59" s="220" t="s">
        <v>51</v>
      </c>
      <c r="D59" s="220" t="s">
        <v>51</v>
      </c>
      <c r="E59" s="221" t="s">
        <v>51</v>
      </c>
      <c r="F59" s="220">
        <v>1</v>
      </c>
      <c r="G59" s="221">
        <v>100000</v>
      </c>
      <c r="H59" s="220">
        <f t="shared" si="8"/>
        <v>1</v>
      </c>
      <c r="I59" s="220">
        <f t="shared" si="8"/>
        <v>100000</v>
      </c>
    </row>
    <row r="60" spans="1:9" s="224" customFormat="1" ht="21.75">
      <c r="A60" s="219" t="s">
        <v>276</v>
      </c>
      <c r="B60" s="220" t="s">
        <v>51</v>
      </c>
      <c r="C60" s="221" t="s">
        <v>51</v>
      </c>
      <c r="D60" s="220" t="s">
        <v>51</v>
      </c>
      <c r="E60" s="221" t="s">
        <v>51</v>
      </c>
      <c r="F60" s="220">
        <v>1</v>
      </c>
      <c r="G60" s="221">
        <v>2000000</v>
      </c>
      <c r="H60" s="220">
        <f t="shared" si="8"/>
        <v>1</v>
      </c>
      <c r="I60" s="220">
        <f t="shared" si="8"/>
        <v>2000000</v>
      </c>
    </row>
    <row r="61" spans="1:9" s="224" customFormat="1" ht="21.75">
      <c r="A61" s="219" t="s">
        <v>389</v>
      </c>
      <c r="B61" s="220" t="s">
        <v>51</v>
      </c>
      <c r="C61" s="221" t="s">
        <v>51</v>
      </c>
      <c r="D61" s="220" t="s">
        <v>51</v>
      </c>
      <c r="E61" s="221" t="s">
        <v>51</v>
      </c>
      <c r="F61" s="220">
        <v>1</v>
      </c>
      <c r="G61" s="221">
        <v>150000</v>
      </c>
      <c r="H61" s="220">
        <f t="shared" si="8"/>
        <v>1</v>
      </c>
      <c r="I61" s="220">
        <f t="shared" si="8"/>
        <v>150000</v>
      </c>
    </row>
    <row r="62" spans="1:9" s="224" customFormat="1" ht="21.75">
      <c r="A62" s="228" t="s">
        <v>180</v>
      </c>
      <c r="B62" s="220"/>
      <c r="C62" s="221"/>
      <c r="D62" s="220"/>
      <c r="E62" s="221"/>
      <c r="F62" s="220"/>
      <c r="G62" s="221"/>
      <c r="H62" s="220"/>
      <c r="I62" s="220"/>
    </row>
    <row r="63" spans="1:9" s="224" customFormat="1" ht="21.75">
      <c r="A63" s="219" t="s">
        <v>417</v>
      </c>
      <c r="B63" s="220" t="s">
        <v>51</v>
      </c>
      <c r="C63" s="220" t="s">
        <v>51</v>
      </c>
      <c r="D63" s="220" t="s">
        <v>51</v>
      </c>
      <c r="E63" s="221" t="s">
        <v>51</v>
      </c>
      <c r="F63" s="220">
        <v>7</v>
      </c>
      <c r="G63" s="221">
        <v>1170000</v>
      </c>
      <c r="H63" s="220">
        <f>SUM(B63,D63,F63)</f>
        <v>7</v>
      </c>
      <c r="I63" s="220">
        <f>SUM(C63,E63,G63)</f>
        <v>1170000</v>
      </c>
    </row>
    <row r="64" spans="1:9" s="224" customFormat="1" ht="21.75">
      <c r="A64" s="219" t="s">
        <v>74</v>
      </c>
      <c r="B64" s="220" t="s">
        <v>51</v>
      </c>
      <c r="C64" s="220" t="s">
        <v>51</v>
      </c>
      <c r="D64" s="220" t="s">
        <v>51</v>
      </c>
      <c r="E64" s="221" t="s">
        <v>51</v>
      </c>
      <c r="F64" s="220">
        <v>1</v>
      </c>
      <c r="G64" s="221">
        <v>200000</v>
      </c>
      <c r="H64" s="220">
        <f>SUM(B64,D64,F64)</f>
        <v>1</v>
      </c>
      <c r="I64" s="220">
        <f>SUM(C64,E64,G64)</f>
        <v>200000</v>
      </c>
    </row>
    <row r="65" spans="1:9" s="224" customFormat="1" ht="43.5">
      <c r="A65" s="232" t="s">
        <v>181</v>
      </c>
      <c r="B65" s="220"/>
      <c r="C65" s="221"/>
      <c r="D65" s="220"/>
      <c r="E65" s="221"/>
      <c r="F65" s="220"/>
      <c r="G65" s="221"/>
      <c r="H65" s="220"/>
      <c r="I65" s="220"/>
    </row>
    <row r="66" spans="1:9" s="224" customFormat="1" ht="21.75">
      <c r="A66" s="219" t="s">
        <v>71</v>
      </c>
      <c r="B66" s="235" t="s">
        <v>51</v>
      </c>
      <c r="C66" s="223" t="s">
        <v>51</v>
      </c>
      <c r="D66" s="235" t="s">
        <v>51</v>
      </c>
      <c r="E66" s="223" t="s">
        <v>51</v>
      </c>
      <c r="F66" s="235" t="s">
        <v>51</v>
      </c>
      <c r="G66" s="223" t="s">
        <v>51</v>
      </c>
      <c r="H66" s="220">
        <f>SUM(B66,D66,F66)</f>
        <v>0</v>
      </c>
      <c r="I66" s="220">
        <f>SUM(C66,E66,G66)</f>
        <v>0</v>
      </c>
    </row>
    <row r="67" spans="1:9" s="224" customFormat="1" ht="21.75">
      <c r="A67" s="236" t="s">
        <v>13</v>
      </c>
      <c r="B67" s="237">
        <f aca="true" t="shared" si="9" ref="B67:I67">SUM(B55:B66)</f>
        <v>2</v>
      </c>
      <c r="C67" s="238">
        <f t="shared" si="9"/>
        <v>190000</v>
      </c>
      <c r="D67" s="237">
        <f t="shared" si="9"/>
        <v>3</v>
      </c>
      <c r="E67" s="238">
        <f t="shared" si="9"/>
        <v>290000</v>
      </c>
      <c r="F67" s="237">
        <f t="shared" si="9"/>
        <v>32</v>
      </c>
      <c r="G67" s="238">
        <f t="shared" si="9"/>
        <v>12380000</v>
      </c>
      <c r="H67" s="237">
        <f t="shared" si="9"/>
        <v>37</v>
      </c>
      <c r="I67" s="237">
        <f t="shared" si="9"/>
        <v>12860000</v>
      </c>
    </row>
    <row r="68" spans="1:9" s="224" customFormat="1" ht="23.25" customHeight="1">
      <c r="A68" s="242" t="s">
        <v>75</v>
      </c>
      <c r="B68" s="243"/>
      <c r="C68" s="244"/>
      <c r="D68" s="243"/>
      <c r="E68" s="244"/>
      <c r="F68" s="243"/>
      <c r="G68" s="244"/>
      <c r="H68" s="243"/>
      <c r="I68" s="243"/>
    </row>
    <row r="69" spans="1:9" s="224" customFormat="1" ht="43.5">
      <c r="A69" s="232" t="s">
        <v>182</v>
      </c>
      <c r="B69" s="220"/>
      <c r="C69" s="221"/>
      <c r="D69" s="220"/>
      <c r="E69" s="221"/>
      <c r="F69" s="220"/>
      <c r="G69" s="221"/>
      <c r="H69" s="220"/>
      <c r="I69" s="220"/>
    </row>
    <row r="70" spans="1:9" s="224" customFormat="1" ht="21.75">
      <c r="A70" s="245" t="s">
        <v>361</v>
      </c>
      <c r="B70" s="246">
        <v>1</v>
      </c>
      <c r="C70" s="247">
        <v>100000</v>
      </c>
      <c r="D70" s="246">
        <v>1</v>
      </c>
      <c r="E70" s="247">
        <v>100000</v>
      </c>
      <c r="F70" s="246">
        <v>1</v>
      </c>
      <c r="G70" s="247">
        <v>100000</v>
      </c>
      <c r="H70" s="246">
        <f aca="true" t="shared" si="10" ref="H70:I72">SUM(B70,D70,F70)</f>
        <v>3</v>
      </c>
      <c r="I70" s="246">
        <f t="shared" si="10"/>
        <v>300000</v>
      </c>
    </row>
    <row r="71" spans="1:9" s="224" customFormat="1" ht="21" customHeight="1">
      <c r="A71" s="275" t="s">
        <v>390</v>
      </c>
      <c r="B71" s="276" t="s">
        <v>51</v>
      </c>
      <c r="C71" s="277" t="s">
        <v>51</v>
      </c>
      <c r="D71" s="276" t="s">
        <v>51</v>
      </c>
      <c r="E71" s="277" t="s">
        <v>51</v>
      </c>
      <c r="F71" s="276">
        <v>1</v>
      </c>
      <c r="G71" s="277">
        <v>30000</v>
      </c>
      <c r="H71" s="230">
        <f t="shared" si="10"/>
        <v>1</v>
      </c>
      <c r="I71" s="230">
        <f t="shared" si="10"/>
        <v>30000</v>
      </c>
    </row>
    <row r="72" spans="1:9" s="224" customFormat="1" ht="21" customHeight="1">
      <c r="A72" s="248" t="s">
        <v>391</v>
      </c>
      <c r="B72" s="235" t="s">
        <v>51</v>
      </c>
      <c r="C72" s="223" t="s">
        <v>51</v>
      </c>
      <c r="D72" s="235" t="s">
        <v>51</v>
      </c>
      <c r="E72" s="223" t="s">
        <v>51</v>
      </c>
      <c r="F72" s="249">
        <v>1</v>
      </c>
      <c r="G72" s="250">
        <v>50000</v>
      </c>
      <c r="H72" s="220">
        <f t="shared" si="10"/>
        <v>1</v>
      </c>
      <c r="I72" s="220">
        <f t="shared" si="10"/>
        <v>50000</v>
      </c>
    </row>
    <row r="73" spans="1:9" s="224" customFormat="1" ht="21.75">
      <c r="A73" s="228" t="s">
        <v>183</v>
      </c>
      <c r="B73" s="220"/>
      <c r="C73" s="221"/>
      <c r="D73" s="220"/>
      <c r="E73" s="221"/>
      <c r="F73" s="220"/>
      <c r="G73" s="221"/>
      <c r="H73" s="220"/>
      <c r="I73" s="220"/>
    </row>
    <row r="74" spans="1:9" s="224" customFormat="1" ht="21.75">
      <c r="A74" s="219" t="s">
        <v>77</v>
      </c>
      <c r="B74" s="220">
        <v>1</v>
      </c>
      <c r="C74" s="221">
        <v>40000</v>
      </c>
      <c r="D74" s="220">
        <v>1</v>
      </c>
      <c r="E74" s="221">
        <v>40000</v>
      </c>
      <c r="F74" s="220">
        <v>1</v>
      </c>
      <c r="G74" s="221">
        <v>40000</v>
      </c>
      <c r="H74" s="220">
        <f aca="true" t="shared" si="11" ref="H74:I77">SUM(B74,D74,F74)</f>
        <v>3</v>
      </c>
      <c r="I74" s="220">
        <f t="shared" si="11"/>
        <v>120000</v>
      </c>
    </row>
    <row r="75" spans="1:9" s="224" customFormat="1" ht="21.75">
      <c r="A75" s="219" t="s">
        <v>334</v>
      </c>
      <c r="B75" s="220">
        <v>1</v>
      </c>
      <c r="C75" s="221">
        <v>240000</v>
      </c>
      <c r="D75" s="220">
        <v>1</v>
      </c>
      <c r="E75" s="221">
        <v>240000</v>
      </c>
      <c r="F75" s="220">
        <v>1</v>
      </c>
      <c r="G75" s="221">
        <v>240000</v>
      </c>
      <c r="H75" s="220">
        <f t="shared" si="11"/>
        <v>3</v>
      </c>
      <c r="I75" s="220">
        <f t="shared" si="11"/>
        <v>720000</v>
      </c>
    </row>
    <row r="76" spans="1:9" s="224" customFormat="1" ht="21.75">
      <c r="A76" s="219" t="s">
        <v>335</v>
      </c>
      <c r="B76" s="235" t="s">
        <v>51</v>
      </c>
      <c r="C76" s="223" t="s">
        <v>51</v>
      </c>
      <c r="D76" s="235" t="s">
        <v>51</v>
      </c>
      <c r="E76" s="223" t="s">
        <v>51</v>
      </c>
      <c r="F76" s="220">
        <v>1</v>
      </c>
      <c r="G76" s="221">
        <v>2000000</v>
      </c>
      <c r="H76" s="220">
        <f t="shared" si="11"/>
        <v>1</v>
      </c>
      <c r="I76" s="220">
        <f t="shared" si="11"/>
        <v>2000000</v>
      </c>
    </row>
    <row r="77" spans="1:9" s="224" customFormat="1" ht="21.75">
      <c r="A77" s="219" t="s">
        <v>402</v>
      </c>
      <c r="B77" s="220">
        <v>1</v>
      </c>
      <c r="C77" s="221">
        <v>30000</v>
      </c>
      <c r="D77" s="220">
        <v>1</v>
      </c>
      <c r="E77" s="221">
        <v>30000</v>
      </c>
      <c r="F77" s="220">
        <v>1</v>
      </c>
      <c r="G77" s="221">
        <v>30000</v>
      </c>
      <c r="H77" s="220">
        <f t="shared" si="11"/>
        <v>3</v>
      </c>
      <c r="I77" s="220">
        <f t="shared" si="11"/>
        <v>90000</v>
      </c>
    </row>
    <row r="78" spans="1:9" s="224" customFormat="1" ht="21.75">
      <c r="A78" s="228" t="s">
        <v>184</v>
      </c>
      <c r="B78" s="220"/>
      <c r="C78" s="221"/>
      <c r="D78" s="220"/>
      <c r="E78" s="221"/>
      <c r="F78" s="220"/>
      <c r="G78" s="221"/>
      <c r="H78" s="220"/>
      <c r="I78" s="220"/>
    </row>
    <row r="79" spans="1:9" s="224" customFormat="1" ht="21.75">
      <c r="A79" s="219" t="s">
        <v>358</v>
      </c>
      <c r="B79" s="220">
        <v>1</v>
      </c>
      <c r="C79" s="221">
        <v>30000</v>
      </c>
      <c r="D79" s="220">
        <v>1</v>
      </c>
      <c r="E79" s="221">
        <v>30000</v>
      </c>
      <c r="F79" s="220">
        <v>1</v>
      </c>
      <c r="G79" s="221">
        <v>30000</v>
      </c>
      <c r="H79" s="220">
        <f>SUM(B79,D79,F79)</f>
        <v>3</v>
      </c>
      <c r="I79" s="220">
        <f>SUM(C79,E79,G79)</f>
        <v>90000</v>
      </c>
    </row>
    <row r="80" spans="1:9" s="224" customFormat="1" ht="21.75">
      <c r="A80" s="219" t="s">
        <v>359</v>
      </c>
      <c r="B80" s="235" t="s">
        <v>51</v>
      </c>
      <c r="C80" s="235" t="s">
        <v>51</v>
      </c>
      <c r="D80" s="235" t="s">
        <v>51</v>
      </c>
      <c r="E80" s="223" t="s">
        <v>51</v>
      </c>
      <c r="F80" s="223" t="s">
        <v>51</v>
      </c>
      <c r="G80" s="223" t="s">
        <v>51</v>
      </c>
      <c r="H80" s="235" t="s">
        <v>51</v>
      </c>
      <c r="I80" s="235" t="s">
        <v>51</v>
      </c>
    </row>
    <row r="81" spans="1:9" s="224" customFormat="1" ht="21.75">
      <c r="A81" s="219" t="s">
        <v>336</v>
      </c>
      <c r="B81" s="235" t="s">
        <v>51</v>
      </c>
      <c r="C81" s="235" t="s">
        <v>51</v>
      </c>
      <c r="D81" s="235" t="s">
        <v>51</v>
      </c>
      <c r="E81" s="223" t="s">
        <v>51</v>
      </c>
      <c r="F81" s="235">
        <v>1</v>
      </c>
      <c r="G81" s="223">
        <v>200000</v>
      </c>
      <c r="H81" s="220">
        <f>SUM(B81,D81,F81)</f>
        <v>1</v>
      </c>
      <c r="I81" s="220">
        <f>SUM(C81,E81,G81)</f>
        <v>200000</v>
      </c>
    </row>
    <row r="82" spans="1:9" s="224" customFormat="1" ht="21.75">
      <c r="A82" s="219" t="s">
        <v>360</v>
      </c>
      <c r="B82" s="235" t="s">
        <v>51</v>
      </c>
      <c r="C82" s="223" t="s">
        <v>51</v>
      </c>
      <c r="D82" s="235" t="s">
        <v>51</v>
      </c>
      <c r="E82" s="223" t="s">
        <v>51</v>
      </c>
      <c r="F82" s="235">
        <v>1</v>
      </c>
      <c r="G82" s="223">
        <v>150000</v>
      </c>
      <c r="H82" s="220">
        <f>SUM(B82,D82,F82)</f>
        <v>1</v>
      </c>
      <c r="I82" s="220">
        <f>SUM(C82,E82,G82)</f>
        <v>150000</v>
      </c>
    </row>
    <row r="83" spans="1:9" s="224" customFormat="1" ht="21.75">
      <c r="A83" s="228" t="s">
        <v>185</v>
      </c>
      <c r="B83" s="220"/>
      <c r="C83" s="221"/>
      <c r="D83" s="220"/>
      <c r="E83" s="221"/>
      <c r="F83" s="220"/>
      <c r="G83" s="221"/>
      <c r="H83" s="220"/>
      <c r="I83" s="220"/>
    </row>
    <row r="84" spans="1:9" s="224" customFormat="1" ht="21.75">
      <c r="A84" s="219" t="s">
        <v>235</v>
      </c>
      <c r="B84" s="235" t="s">
        <v>51</v>
      </c>
      <c r="C84" s="235" t="s">
        <v>51</v>
      </c>
      <c r="D84" s="235" t="s">
        <v>51</v>
      </c>
      <c r="E84" s="223" t="s">
        <v>51</v>
      </c>
      <c r="F84" s="235">
        <v>1</v>
      </c>
      <c r="G84" s="223">
        <v>100000</v>
      </c>
      <c r="H84" s="220">
        <f aca="true" t="shared" si="12" ref="H84:I86">SUM(B84,D84,F84)</f>
        <v>1</v>
      </c>
      <c r="I84" s="220">
        <f t="shared" si="12"/>
        <v>100000</v>
      </c>
    </row>
    <row r="85" spans="1:9" s="224" customFormat="1" ht="21.75">
      <c r="A85" s="219" t="s">
        <v>401</v>
      </c>
      <c r="B85" s="235" t="s">
        <v>51</v>
      </c>
      <c r="C85" s="235" t="s">
        <v>51</v>
      </c>
      <c r="D85" s="235" t="s">
        <v>51</v>
      </c>
      <c r="E85" s="223" t="s">
        <v>51</v>
      </c>
      <c r="F85" s="235" t="s">
        <v>51</v>
      </c>
      <c r="G85" s="223" t="s">
        <v>51</v>
      </c>
      <c r="H85" s="220">
        <f t="shared" si="12"/>
        <v>0</v>
      </c>
      <c r="I85" s="220">
        <f t="shared" si="12"/>
        <v>0</v>
      </c>
    </row>
    <row r="86" spans="1:9" s="224" customFormat="1" ht="21.75">
      <c r="A86" s="219" t="s">
        <v>236</v>
      </c>
      <c r="B86" s="235" t="s">
        <v>51</v>
      </c>
      <c r="C86" s="223" t="s">
        <v>51</v>
      </c>
      <c r="D86" s="235" t="s">
        <v>51</v>
      </c>
      <c r="E86" s="223" t="s">
        <v>51</v>
      </c>
      <c r="F86" s="235" t="s">
        <v>51</v>
      </c>
      <c r="G86" s="223" t="s">
        <v>51</v>
      </c>
      <c r="H86" s="220">
        <f t="shared" si="12"/>
        <v>0</v>
      </c>
      <c r="I86" s="220">
        <f t="shared" si="12"/>
        <v>0</v>
      </c>
    </row>
    <row r="87" spans="1:9" s="224" customFormat="1" ht="43.5">
      <c r="A87" s="232" t="s">
        <v>186</v>
      </c>
      <c r="B87" s="220"/>
      <c r="C87" s="221"/>
      <c r="D87" s="220"/>
      <c r="E87" s="221"/>
      <c r="F87" s="220"/>
      <c r="G87" s="221"/>
      <c r="H87" s="220"/>
      <c r="I87" s="220"/>
    </row>
    <row r="88" spans="1:9" s="224" customFormat="1" ht="21.75" customHeight="1">
      <c r="A88" s="251" t="s">
        <v>79</v>
      </c>
      <c r="B88" s="235" t="s">
        <v>51</v>
      </c>
      <c r="C88" s="223" t="s">
        <v>51</v>
      </c>
      <c r="D88" s="235" t="s">
        <v>51</v>
      </c>
      <c r="E88" s="223" t="s">
        <v>51</v>
      </c>
      <c r="F88" s="235" t="s">
        <v>51</v>
      </c>
      <c r="G88" s="223" t="s">
        <v>51</v>
      </c>
      <c r="H88" s="220">
        <f>SUM(B88,D88,F88)</f>
        <v>0</v>
      </c>
      <c r="I88" s="220">
        <f>SUM(C88,E88,G88)</f>
        <v>0</v>
      </c>
    </row>
    <row r="89" spans="1:9" s="239" customFormat="1" ht="18" customHeight="1">
      <c r="A89" s="236" t="s">
        <v>13</v>
      </c>
      <c r="B89" s="237">
        <f aca="true" t="shared" si="13" ref="B89:I89">SUM(B70:B88)</f>
        <v>5</v>
      </c>
      <c r="C89" s="238">
        <f t="shared" si="13"/>
        <v>440000</v>
      </c>
      <c r="D89" s="237">
        <f t="shared" si="13"/>
        <v>5</v>
      </c>
      <c r="E89" s="238">
        <f t="shared" si="13"/>
        <v>440000</v>
      </c>
      <c r="F89" s="237">
        <f t="shared" si="13"/>
        <v>11</v>
      </c>
      <c r="G89" s="238">
        <f t="shared" si="13"/>
        <v>2970000</v>
      </c>
      <c r="H89" s="237">
        <f t="shared" si="13"/>
        <v>21</v>
      </c>
      <c r="I89" s="237">
        <f t="shared" si="13"/>
        <v>3850000</v>
      </c>
    </row>
    <row r="90" spans="1:9" s="224" customFormat="1" ht="21.75">
      <c r="A90" s="240" t="s">
        <v>80</v>
      </c>
      <c r="B90" s="220"/>
      <c r="C90" s="221"/>
      <c r="D90" s="220"/>
      <c r="E90" s="221"/>
      <c r="F90" s="220"/>
      <c r="G90" s="221"/>
      <c r="H90" s="220"/>
      <c r="I90" s="220"/>
    </row>
    <row r="91" spans="1:9" s="224" customFormat="1" ht="21.75">
      <c r="A91" s="228" t="s">
        <v>187</v>
      </c>
      <c r="B91" s="220"/>
      <c r="C91" s="221"/>
      <c r="D91" s="220"/>
      <c r="E91" s="221"/>
      <c r="F91" s="220"/>
      <c r="G91" s="221"/>
      <c r="H91" s="220"/>
      <c r="I91" s="220"/>
    </row>
    <row r="92" spans="1:9" s="224" customFormat="1" ht="21.75">
      <c r="A92" s="245" t="s">
        <v>215</v>
      </c>
      <c r="B92" s="220">
        <v>1</v>
      </c>
      <c r="C92" s="221">
        <v>15000</v>
      </c>
      <c r="D92" s="220">
        <v>1</v>
      </c>
      <c r="E92" s="221">
        <v>15000</v>
      </c>
      <c r="F92" s="220">
        <v>1</v>
      </c>
      <c r="G92" s="221">
        <v>15000</v>
      </c>
      <c r="H92" s="220">
        <f aca="true" t="shared" si="14" ref="H92:I100">SUM(B92,D92,F92)</f>
        <v>3</v>
      </c>
      <c r="I92" s="220">
        <f t="shared" si="14"/>
        <v>45000</v>
      </c>
    </row>
    <row r="93" spans="1:9" s="224" customFormat="1" ht="21.75">
      <c r="A93" s="245" t="s">
        <v>418</v>
      </c>
      <c r="B93" s="220">
        <v>1</v>
      </c>
      <c r="C93" s="221">
        <v>100000</v>
      </c>
      <c r="D93" s="220">
        <v>1</v>
      </c>
      <c r="E93" s="221">
        <v>100000</v>
      </c>
      <c r="F93" s="220">
        <v>1</v>
      </c>
      <c r="G93" s="221">
        <v>100000</v>
      </c>
      <c r="H93" s="220">
        <f t="shared" si="14"/>
        <v>3</v>
      </c>
      <c r="I93" s="220">
        <f t="shared" si="14"/>
        <v>300000</v>
      </c>
    </row>
    <row r="94" spans="1:9" s="224" customFormat="1" ht="21.75">
      <c r="A94" s="245" t="s">
        <v>263</v>
      </c>
      <c r="B94" s="235">
        <v>1</v>
      </c>
      <c r="C94" s="223">
        <v>100000</v>
      </c>
      <c r="D94" s="235">
        <v>1</v>
      </c>
      <c r="E94" s="223">
        <v>100000</v>
      </c>
      <c r="F94" s="235">
        <v>1</v>
      </c>
      <c r="G94" s="235">
        <v>100000</v>
      </c>
      <c r="H94" s="220">
        <f>SUM(B94,D94,F94)</f>
        <v>3</v>
      </c>
      <c r="I94" s="220">
        <f>SUM(C94,E94,G94)</f>
        <v>300000</v>
      </c>
    </row>
    <row r="95" spans="1:9" s="224" customFormat="1" ht="21.75">
      <c r="A95" s="252" t="s">
        <v>419</v>
      </c>
      <c r="B95" s="253">
        <v>1</v>
      </c>
      <c r="C95" s="225">
        <v>50000</v>
      </c>
      <c r="D95" s="235">
        <v>1</v>
      </c>
      <c r="E95" s="225">
        <v>50000</v>
      </c>
      <c r="F95" s="235">
        <v>1</v>
      </c>
      <c r="G95" s="225">
        <v>50000</v>
      </c>
      <c r="H95" s="220">
        <f>SUM(B95,D95,F95)</f>
        <v>3</v>
      </c>
      <c r="I95" s="220">
        <f>SUM(C95,E95,G95)</f>
        <v>150000</v>
      </c>
    </row>
    <row r="96" spans="1:9" s="224" customFormat="1" ht="21.75">
      <c r="A96" s="251" t="s">
        <v>420</v>
      </c>
      <c r="B96" s="265" t="s">
        <v>51</v>
      </c>
      <c r="C96" s="265" t="s">
        <v>51</v>
      </c>
      <c r="D96" s="265" t="s">
        <v>51</v>
      </c>
      <c r="E96" s="273" t="s">
        <v>51</v>
      </c>
      <c r="F96" s="265">
        <v>4</v>
      </c>
      <c r="G96" s="273">
        <v>850000</v>
      </c>
      <c r="H96" s="230">
        <f t="shared" si="14"/>
        <v>4</v>
      </c>
      <c r="I96" s="230">
        <f t="shared" si="14"/>
        <v>850000</v>
      </c>
    </row>
    <row r="97" spans="1:9" s="224" customFormat="1" ht="21.75">
      <c r="A97" s="245" t="s">
        <v>421</v>
      </c>
      <c r="B97" s="235" t="s">
        <v>51</v>
      </c>
      <c r="C97" s="235" t="s">
        <v>51</v>
      </c>
      <c r="D97" s="235" t="s">
        <v>51</v>
      </c>
      <c r="E97" s="223" t="s">
        <v>51</v>
      </c>
      <c r="F97" s="235">
        <v>1</v>
      </c>
      <c r="G97" s="253">
        <v>165000</v>
      </c>
      <c r="H97" s="220">
        <f t="shared" si="14"/>
        <v>1</v>
      </c>
      <c r="I97" s="220">
        <f t="shared" si="14"/>
        <v>165000</v>
      </c>
    </row>
    <row r="98" spans="1:9" s="227" customFormat="1" ht="24" customHeight="1">
      <c r="A98" s="245" t="s">
        <v>422</v>
      </c>
      <c r="B98" s="220">
        <v>1</v>
      </c>
      <c r="C98" s="221">
        <v>140000</v>
      </c>
      <c r="D98" s="220">
        <v>1</v>
      </c>
      <c r="E98" s="221">
        <v>140000</v>
      </c>
      <c r="F98" s="220">
        <v>1</v>
      </c>
      <c r="G98" s="221">
        <v>140000</v>
      </c>
      <c r="H98" s="220">
        <f t="shared" si="14"/>
        <v>3</v>
      </c>
      <c r="I98" s="220">
        <f t="shared" si="14"/>
        <v>420000</v>
      </c>
    </row>
    <row r="99" spans="1:9" s="227" customFormat="1" ht="21.75">
      <c r="A99" s="245" t="s">
        <v>423</v>
      </c>
      <c r="B99" s="235" t="s">
        <v>51</v>
      </c>
      <c r="C99" s="235" t="s">
        <v>51</v>
      </c>
      <c r="D99" s="235" t="s">
        <v>51</v>
      </c>
      <c r="E99" s="223" t="s">
        <v>51</v>
      </c>
      <c r="F99" s="235" t="s">
        <v>51</v>
      </c>
      <c r="G99" s="223" t="s">
        <v>51</v>
      </c>
      <c r="H99" s="220">
        <f t="shared" si="14"/>
        <v>0</v>
      </c>
      <c r="I99" s="220">
        <f t="shared" si="14"/>
        <v>0</v>
      </c>
    </row>
    <row r="100" spans="1:9" s="227" customFormat="1" ht="21.75">
      <c r="A100" s="245" t="s">
        <v>424</v>
      </c>
      <c r="B100" s="235" t="s">
        <v>51</v>
      </c>
      <c r="C100" s="235" t="s">
        <v>51</v>
      </c>
      <c r="D100" s="235" t="s">
        <v>51</v>
      </c>
      <c r="E100" s="223" t="s">
        <v>51</v>
      </c>
      <c r="F100" s="220">
        <v>1</v>
      </c>
      <c r="G100" s="221">
        <v>80000</v>
      </c>
      <c r="H100" s="220">
        <f t="shared" si="14"/>
        <v>1</v>
      </c>
      <c r="I100" s="220">
        <f t="shared" si="14"/>
        <v>80000</v>
      </c>
    </row>
    <row r="101" spans="1:9" s="227" customFormat="1" ht="21.75">
      <c r="A101" s="245" t="s">
        <v>425</v>
      </c>
      <c r="B101" s="235" t="s">
        <v>51</v>
      </c>
      <c r="C101" s="235" t="s">
        <v>51</v>
      </c>
      <c r="D101" s="235" t="s">
        <v>51</v>
      </c>
      <c r="E101" s="223" t="s">
        <v>51</v>
      </c>
      <c r="F101" s="235">
        <v>1</v>
      </c>
      <c r="G101" s="223">
        <v>400000</v>
      </c>
      <c r="H101" s="220">
        <f>SUM(B101,D101,F101)</f>
        <v>1</v>
      </c>
      <c r="I101" s="220">
        <f>SUM(C101,E101,G101)</f>
        <v>400000</v>
      </c>
    </row>
    <row r="102" spans="1:9" s="224" customFormat="1" ht="21.75">
      <c r="A102" s="232" t="s">
        <v>188</v>
      </c>
      <c r="B102" s="220"/>
      <c r="C102" s="221"/>
      <c r="D102" s="220"/>
      <c r="E102" s="221"/>
      <c r="F102" s="220"/>
      <c r="G102" s="221"/>
      <c r="H102" s="220"/>
      <c r="I102" s="220"/>
    </row>
    <row r="103" spans="1:9" s="224" customFormat="1" ht="21.75">
      <c r="A103" s="219" t="s">
        <v>81</v>
      </c>
      <c r="B103" s="220">
        <v>1</v>
      </c>
      <c r="C103" s="221">
        <v>250000</v>
      </c>
      <c r="D103" s="220">
        <v>1</v>
      </c>
      <c r="E103" s="221">
        <v>250000</v>
      </c>
      <c r="F103" s="220">
        <v>1</v>
      </c>
      <c r="G103" s="221">
        <v>250000</v>
      </c>
      <c r="H103" s="220">
        <f aca="true" t="shared" si="15" ref="H103:I107">SUM(B103,D103,F103)</f>
        <v>3</v>
      </c>
      <c r="I103" s="220">
        <f t="shared" si="15"/>
        <v>750000</v>
      </c>
    </row>
    <row r="104" spans="1:9" s="224" customFormat="1" ht="21.75">
      <c r="A104" s="219" t="s">
        <v>164</v>
      </c>
      <c r="B104" s="220">
        <v>1</v>
      </c>
      <c r="C104" s="221">
        <v>10000</v>
      </c>
      <c r="D104" s="220">
        <v>1</v>
      </c>
      <c r="E104" s="221">
        <v>10000</v>
      </c>
      <c r="F104" s="220">
        <v>1</v>
      </c>
      <c r="G104" s="221">
        <v>10000</v>
      </c>
      <c r="H104" s="220">
        <f t="shared" si="15"/>
        <v>3</v>
      </c>
      <c r="I104" s="220">
        <f t="shared" si="15"/>
        <v>30000</v>
      </c>
    </row>
    <row r="105" spans="1:9" s="224" customFormat="1" ht="43.5">
      <c r="A105" s="245" t="s">
        <v>165</v>
      </c>
      <c r="B105" s="246">
        <v>1</v>
      </c>
      <c r="C105" s="247">
        <v>15000</v>
      </c>
      <c r="D105" s="246">
        <v>1</v>
      </c>
      <c r="E105" s="247">
        <v>15000</v>
      </c>
      <c r="F105" s="246">
        <v>1</v>
      </c>
      <c r="G105" s="247">
        <v>15000</v>
      </c>
      <c r="H105" s="246">
        <f t="shared" si="15"/>
        <v>3</v>
      </c>
      <c r="I105" s="246">
        <f t="shared" si="15"/>
        <v>45000</v>
      </c>
    </row>
    <row r="106" spans="1:9" s="224" customFormat="1" ht="21.75">
      <c r="A106" s="245" t="s">
        <v>403</v>
      </c>
      <c r="B106" s="246">
        <v>1</v>
      </c>
      <c r="C106" s="247">
        <v>200000</v>
      </c>
      <c r="D106" s="246">
        <v>1</v>
      </c>
      <c r="E106" s="247">
        <v>200000</v>
      </c>
      <c r="F106" s="246">
        <v>1</v>
      </c>
      <c r="G106" s="247">
        <v>200000</v>
      </c>
      <c r="H106" s="246">
        <f t="shared" si="15"/>
        <v>3</v>
      </c>
      <c r="I106" s="246">
        <f t="shared" si="15"/>
        <v>600000</v>
      </c>
    </row>
    <row r="107" spans="1:9" s="224" customFormat="1" ht="21.75">
      <c r="A107" s="245" t="s">
        <v>404</v>
      </c>
      <c r="B107" s="235" t="s">
        <v>51</v>
      </c>
      <c r="C107" s="235" t="s">
        <v>51</v>
      </c>
      <c r="D107" s="235" t="s">
        <v>51</v>
      </c>
      <c r="E107" s="223" t="s">
        <v>51</v>
      </c>
      <c r="F107" s="246">
        <v>1</v>
      </c>
      <c r="G107" s="247">
        <v>50000</v>
      </c>
      <c r="H107" s="246">
        <f t="shared" si="15"/>
        <v>1</v>
      </c>
      <c r="I107" s="246">
        <f t="shared" si="15"/>
        <v>50000</v>
      </c>
    </row>
    <row r="108" spans="1:9" s="224" customFormat="1" ht="21.75">
      <c r="A108" s="254" t="s">
        <v>426</v>
      </c>
      <c r="B108" s="235">
        <v>1</v>
      </c>
      <c r="C108" s="222">
        <v>102370</v>
      </c>
      <c r="D108" s="235">
        <v>1</v>
      </c>
      <c r="E108" s="222">
        <v>102370</v>
      </c>
      <c r="F108" s="246">
        <v>1</v>
      </c>
      <c r="G108" s="222">
        <v>102370</v>
      </c>
      <c r="H108" s="246">
        <f>SUM(B108,D108,F108)</f>
        <v>3</v>
      </c>
      <c r="I108" s="246">
        <f>SUM(C108,E108,G108)</f>
        <v>307110</v>
      </c>
    </row>
    <row r="109" spans="1:9" s="224" customFormat="1" ht="21.75">
      <c r="A109" s="228" t="s">
        <v>189</v>
      </c>
      <c r="B109" s="220"/>
      <c r="C109" s="221"/>
      <c r="D109" s="220"/>
      <c r="E109" s="221"/>
      <c r="F109" s="220"/>
      <c r="G109" s="221"/>
      <c r="H109" s="220"/>
      <c r="I109" s="220"/>
    </row>
    <row r="110" spans="1:9" s="224" customFormat="1" ht="21.75">
      <c r="A110" s="219" t="s">
        <v>82</v>
      </c>
      <c r="B110" s="235">
        <v>1</v>
      </c>
      <c r="C110" s="223">
        <v>500000</v>
      </c>
      <c r="D110" s="235">
        <v>1</v>
      </c>
      <c r="E110" s="223">
        <v>500000</v>
      </c>
      <c r="F110" s="235">
        <v>1</v>
      </c>
      <c r="G110" s="223">
        <v>500000</v>
      </c>
      <c r="H110" s="220">
        <f>SUM(B110,D110,F110)</f>
        <v>3</v>
      </c>
      <c r="I110" s="220">
        <f>SUM(C110,E110,G110)</f>
        <v>1500000</v>
      </c>
    </row>
    <row r="111" spans="1:9" s="224" customFormat="1" ht="21.75">
      <c r="A111" s="219" t="s">
        <v>166</v>
      </c>
      <c r="B111" s="235">
        <v>1</v>
      </c>
      <c r="C111" s="223">
        <v>15000</v>
      </c>
      <c r="D111" s="235">
        <v>1</v>
      </c>
      <c r="E111" s="223">
        <v>15000</v>
      </c>
      <c r="F111" s="235">
        <v>1</v>
      </c>
      <c r="G111" s="223">
        <v>15000</v>
      </c>
      <c r="H111" s="220">
        <f>SUM(B111,D111,F111)</f>
        <v>3</v>
      </c>
      <c r="I111" s="220">
        <f>SUM(C111,E111,G111)</f>
        <v>45000</v>
      </c>
    </row>
    <row r="112" spans="1:9" s="224" customFormat="1" ht="43.5">
      <c r="A112" s="232" t="s">
        <v>190</v>
      </c>
      <c r="B112" s="220"/>
      <c r="C112" s="220"/>
      <c r="D112" s="220"/>
      <c r="E112" s="220"/>
      <c r="F112" s="220"/>
      <c r="G112" s="220"/>
      <c r="H112" s="220"/>
      <c r="I112" s="220"/>
    </row>
    <row r="113" spans="1:9" s="224" customFormat="1" ht="21.75">
      <c r="A113" s="219" t="s">
        <v>167</v>
      </c>
      <c r="B113" s="235" t="s">
        <v>51</v>
      </c>
      <c r="C113" s="235" t="s">
        <v>51</v>
      </c>
      <c r="D113" s="220">
        <v>1</v>
      </c>
      <c r="E113" s="220">
        <v>200000</v>
      </c>
      <c r="F113" s="235">
        <v>1</v>
      </c>
      <c r="G113" s="235">
        <v>200000</v>
      </c>
      <c r="H113" s="220">
        <f>SUM(B113,D113,F113)</f>
        <v>2</v>
      </c>
      <c r="I113" s="226">
        <f>SUM(C113,E113,G113)</f>
        <v>400000</v>
      </c>
    </row>
    <row r="114" spans="1:9" s="257" customFormat="1" ht="21.75">
      <c r="A114" s="255" t="s">
        <v>168</v>
      </c>
      <c r="B114" s="249">
        <v>1</v>
      </c>
      <c r="C114" s="247">
        <v>100000</v>
      </c>
      <c r="D114" s="249">
        <v>1</v>
      </c>
      <c r="E114" s="247">
        <v>100000</v>
      </c>
      <c r="F114" s="249">
        <v>1</v>
      </c>
      <c r="G114" s="256">
        <v>100000</v>
      </c>
      <c r="H114" s="220">
        <f aca="true" t="shared" si="16" ref="H114:H123">SUM(B114,D114,F114)</f>
        <v>3</v>
      </c>
      <c r="I114" s="246">
        <f aca="true" t="shared" si="17" ref="I114:I122">SUM(C114,E114,G114)</f>
        <v>300000</v>
      </c>
    </row>
    <row r="115" spans="1:9" s="257" customFormat="1" ht="21.75">
      <c r="A115" s="255" t="s">
        <v>364</v>
      </c>
      <c r="B115" s="235" t="s">
        <v>51</v>
      </c>
      <c r="C115" s="235" t="s">
        <v>51</v>
      </c>
      <c r="D115" s="235" t="s">
        <v>51</v>
      </c>
      <c r="E115" s="223" t="s">
        <v>51</v>
      </c>
      <c r="F115" s="235" t="s">
        <v>51</v>
      </c>
      <c r="G115" s="223" t="s">
        <v>51</v>
      </c>
      <c r="H115" s="220">
        <f t="shared" si="16"/>
        <v>0</v>
      </c>
      <c r="I115" s="220">
        <f t="shared" si="17"/>
        <v>0</v>
      </c>
    </row>
    <row r="116" spans="1:9" s="224" customFormat="1" ht="21.75">
      <c r="A116" s="219" t="s">
        <v>405</v>
      </c>
      <c r="B116" s="235" t="s">
        <v>51</v>
      </c>
      <c r="C116" s="235" t="s">
        <v>51</v>
      </c>
      <c r="D116" s="235" t="s">
        <v>51</v>
      </c>
      <c r="E116" s="223" t="s">
        <v>51</v>
      </c>
      <c r="F116" s="235">
        <v>1</v>
      </c>
      <c r="G116" s="223">
        <v>150000</v>
      </c>
      <c r="H116" s="220">
        <f t="shared" si="16"/>
        <v>1</v>
      </c>
      <c r="I116" s="220">
        <f t="shared" si="17"/>
        <v>150000</v>
      </c>
    </row>
    <row r="117" spans="1:9" s="224" customFormat="1" ht="21.75">
      <c r="A117" s="233" t="s">
        <v>406</v>
      </c>
      <c r="B117" s="235" t="s">
        <v>51</v>
      </c>
      <c r="C117" s="235" t="s">
        <v>51</v>
      </c>
      <c r="D117" s="235" t="s">
        <v>51</v>
      </c>
      <c r="E117" s="223" t="s">
        <v>51</v>
      </c>
      <c r="F117" s="233">
        <v>1</v>
      </c>
      <c r="G117" s="234">
        <v>200000</v>
      </c>
      <c r="H117" s="220">
        <f t="shared" si="16"/>
        <v>1</v>
      </c>
      <c r="I117" s="220">
        <f t="shared" si="17"/>
        <v>200000</v>
      </c>
    </row>
    <row r="118" spans="1:9" s="224" customFormat="1" ht="21.75">
      <c r="A118" s="233" t="s">
        <v>407</v>
      </c>
      <c r="B118" s="235" t="s">
        <v>51</v>
      </c>
      <c r="C118" s="235" t="s">
        <v>51</v>
      </c>
      <c r="D118" s="235" t="s">
        <v>51</v>
      </c>
      <c r="E118" s="235" t="s">
        <v>51</v>
      </c>
      <c r="F118" s="235">
        <v>1</v>
      </c>
      <c r="G118" s="253">
        <v>300000</v>
      </c>
      <c r="H118" s="220">
        <f t="shared" si="16"/>
        <v>1</v>
      </c>
      <c r="I118" s="220">
        <f t="shared" si="17"/>
        <v>300000</v>
      </c>
    </row>
    <row r="119" spans="1:9" s="224" customFormat="1" ht="21.75">
      <c r="A119" s="229" t="s">
        <v>408</v>
      </c>
      <c r="B119" s="265" t="s">
        <v>51</v>
      </c>
      <c r="C119" s="265" t="s">
        <v>51</v>
      </c>
      <c r="D119" s="265">
        <v>1</v>
      </c>
      <c r="E119" s="273">
        <v>5000000</v>
      </c>
      <c r="F119" s="265" t="s">
        <v>51</v>
      </c>
      <c r="G119" s="265" t="s">
        <v>51</v>
      </c>
      <c r="H119" s="230">
        <f t="shared" si="16"/>
        <v>1</v>
      </c>
      <c r="I119" s="230">
        <f t="shared" si="17"/>
        <v>5000000</v>
      </c>
    </row>
    <row r="120" spans="1:9" s="224" customFormat="1" ht="21.75">
      <c r="A120" s="219" t="s">
        <v>409</v>
      </c>
      <c r="B120" s="235" t="s">
        <v>51</v>
      </c>
      <c r="C120" s="235" t="s">
        <v>51</v>
      </c>
      <c r="D120" s="235" t="s">
        <v>51</v>
      </c>
      <c r="E120" s="235" t="s">
        <v>51</v>
      </c>
      <c r="F120" s="235">
        <v>1</v>
      </c>
      <c r="G120" s="223">
        <v>1000000</v>
      </c>
      <c r="H120" s="220">
        <f t="shared" si="16"/>
        <v>1</v>
      </c>
      <c r="I120" s="220">
        <f t="shared" si="17"/>
        <v>1000000</v>
      </c>
    </row>
    <row r="121" spans="1:9" s="224" customFormat="1" ht="21.75">
      <c r="A121" s="219" t="s">
        <v>410</v>
      </c>
      <c r="B121" s="235" t="s">
        <v>51</v>
      </c>
      <c r="C121" s="235" t="s">
        <v>51</v>
      </c>
      <c r="D121" s="235" t="s">
        <v>51</v>
      </c>
      <c r="E121" s="235" t="s">
        <v>51</v>
      </c>
      <c r="F121" s="235">
        <v>1</v>
      </c>
      <c r="G121" s="223">
        <v>1000000</v>
      </c>
      <c r="H121" s="220">
        <f t="shared" si="16"/>
        <v>1</v>
      </c>
      <c r="I121" s="220">
        <f t="shared" si="17"/>
        <v>1000000</v>
      </c>
    </row>
    <row r="122" spans="1:9" s="224" customFormat="1" ht="21.75">
      <c r="A122" s="219" t="s">
        <v>411</v>
      </c>
      <c r="B122" s="235">
        <v>1</v>
      </c>
      <c r="C122" s="223">
        <v>100000</v>
      </c>
      <c r="D122" s="235">
        <v>1</v>
      </c>
      <c r="E122" s="223">
        <v>100000</v>
      </c>
      <c r="F122" s="235">
        <v>1</v>
      </c>
      <c r="G122" s="223">
        <v>100000</v>
      </c>
      <c r="H122" s="220">
        <f t="shared" si="16"/>
        <v>3</v>
      </c>
      <c r="I122" s="220">
        <f t="shared" si="17"/>
        <v>300000</v>
      </c>
    </row>
    <row r="123" spans="1:9" s="224" customFormat="1" ht="21.75">
      <c r="A123" s="254" t="s">
        <v>427</v>
      </c>
      <c r="B123" s="235" t="s">
        <v>51</v>
      </c>
      <c r="C123" s="235" t="s">
        <v>51</v>
      </c>
      <c r="D123" s="235">
        <v>1</v>
      </c>
      <c r="E123" s="223">
        <v>500000</v>
      </c>
      <c r="F123" s="235">
        <v>1</v>
      </c>
      <c r="G123" s="223">
        <v>500000</v>
      </c>
      <c r="H123" s="220">
        <f t="shared" si="16"/>
        <v>2</v>
      </c>
      <c r="I123" s="220">
        <f>SUM(C123,E123,G123)</f>
        <v>1000000</v>
      </c>
    </row>
    <row r="124" spans="1:9" s="224" customFormat="1" ht="21.75">
      <c r="A124" s="228" t="s">
        <v>191</v>
      </c>
      <c r="B124" s="220"/>
      <c r="C124" s="221"/>
      <c r="D124" s="220"/>
      <c r="E124" s="221"/>
      <c r="F124" s="220"/>
      <c r="G124" s="221"/>
      <c r="H124" s="220"/>
      <c r="I124" s="220"/>
    </row>
    <row r="125" spans="1:9" s="224" customFormat="1" ht="21.75">
      <c r="A125" s="219" t="s">
        <v>84</v>
      </c>
      <c r="B125" s="235" t="s">
        <v>51</v>
      </c>
      <c r="C125" s="235" t="s">
        <v>51</v>
      </c>
      <c r="D125" s="220">
        <v>1</v>
      </c>
      <c r="E125" s="221">
        <v>50000</v>
      </c>
      <c r="F125" s="220">
        <v>1</v>
      </c>
      <c r="G125" s="221">
        <v>50000</v>
      </c>
      <c r="H125" s="220">
        <f aca="true" t="shared" si="18" ref="H125:I129">SUM(B125,D125,F125)</f>
        <v>2</v>
      </c>
      <c r="I125" s="220">
        <f t="shared" si="18"/>
        <v>100000</v>
      </c>
    </row>
    <row r="126" spans="1:9" s="224" customFormat="1" ht="21.75">
      <c r="A126" s="219" t="s">
        <v>365</v>
      </c>
      <c r="B126" s="235" t="s">
        <v>51</v>
      </c>
      <c r="C126" s="235" t="s">
        <v>51</v>
      </c>
      <c r="D126" s="235" t="s">
        <v>51</v>
      </c>
      <c r="E126" s="235" t="s">
        <v>51</v>
      </c>
      <c r="F126" s="235" t="s">
        <v>51</v>
      </c>
      <c r="G126" s="235" t="s">
        <v>51</v>
      </c>
      <c r="H126" s="220">
        <f t="shared" si="18"/>
        <v>0</v>
      </c>
      <c r="I126" s="220">
        <f t="shared" si="18"/>
        <v>0</v>
      </c>
    </row>
    <row r="127" spans="1:9" s="224" customFormat="1" ht="21.75">
      <c r="A127" s="219" t="s">
        <v>366</v>
      </c>
      <c r="B127" s="235" t="s">
        <v>51</v>
      </c>
      <c r="C127" s="235" t="s">
        <v>51</v>
      </c>
      <c r="D127" s="235">
        <v>1</v>
      </c>
      <c r="E127" s="223">
        <v>50000</v>
      </c>
      <c r="F127" s="235">
        <v>1</v>
      </c>
      <c r="G127" s="223">
        <v>50000</v>
      </c>
      <c r="H127" s="220">
        <f t="shared" si="18"/>
        <v>2</v>
      </c>
      <c r="I127" s="220">
        <f t="shared" si="18"/>
        <v>100000</v>
      </c>
    </row>
    <row r="128" spans="1:9" s="224" customFormat="1" ht="21.75">
      <c r="A128" s="219" t="s">
        <v>367</v>
      </c>
      <c r="B128" s="235">
        <v>1</v>
      </c>
      <c r="C128" s="223">
        <v>20000</v>
      </c>
      <c r="D128" s="235">
        <v>1</v>
      </c>
      <c r="E128" s="223">
        <v>20000</v>
      </c>
      <c r="F128" s="235">
        <v>1</v>
      </c>
      <c r="G128" s="223">
        <v>20000</v>
      </c>
      <c r="H128" s="220">
        <f t="shared" si="18"/>
        <v>3</v>
      </c>
      <c r="I128" s="220">
        <f t="shared" si="18"/>
        <v>60000</v>
      </c>
    </row>
    <row r="129" spans="1:9" s="224" customFormat="1" ht="21.75">
      <c r="A129" s="219" t="s">
        <v>368</v>
      </c>
      <c r="B129" s="235" t="s">
        <v>51</v>
      </c>
      <c r="C129" s="235" t="s">
        <v>51</v>
      </c>
      <c r="D129" s="235" t="s">
        <v>51</v>
      </c>
      <c r="E129" s="223" t="s">
        <v>51</v>
      </c>
      <c r="F129" s="220">
        <v>1</v>
      </c>
      <c r="G129" s="221">
        <v>100000</v>
      </c>
      <c r="H129" s="220">
        <f t="shared" si="18"/>
        <v>1</v>
      </c>
      <c r="I129" s="220">
        <f t="shared" si="18"/>
        <v>100000</v>
      </c>
    </row>
    <row r="130" spans="1:9" s="224" customFormat="1" ht="21.75">
      <c r="A130" s="228" t="s">
        <v>192</v>
      </c>
      <c r="B130" s="220"/>
      <c r="C130" s="221"/>
      <c r="D130" s="220"/>
      <c r="E130" s="221"/>
      <c r="F130" s="220"/>
      <c r="G130" s="221"/>
      <c r="H130" s="220"/>
      <c r="I130" s="220"/>
    </row>
    <row r="131" spans="1:9" s="224" customFormat="1" ht="21.75">
      <c r="A131" s="219" t="s">
        <v>85</v>
      </c>
      <c r="B131" s="220">
        <v>1</v>
      </c>
      <c r="C131" s="221">
        <v>150000</v>
      </c>
      <c r="D131" s="220">
        <v>1</v>
      </c>
      <c r="E131" s="221">
        <v>150000</v>
      </c>
      <c r="F131" s="220">
        <v>1</v>
      </c>
      <c r="G131" s="221">
        <v>150000</v>
      </c>
      <c r="H131" s="220">
        <f aca="true" t="shared" si="19" ref="H131:I136">SUM(B131,D131,F131)</f>
        <v>3</v>
      </c>
      <c r="I131" s="220">
        <f t="shared" si="19"/>
        <v>450000</v>
      </c>
    </row>
    <row r="132" spans="1:9" s="224" customFormat="1" ht="21.75">
      <c r="A132" s="219" t="s">
        <v>340</v>
      </c>
      <c r="B132" s="220">
        <v>1</v>
      </c>
      <c r="C132" s="221">
        <v>300000</v>
      </c>
      <c r="D132" s="220">
        <v>1</v>
      </c>
      <c r="E132" s="221">
        <v>300000</v>
      </c>
      <c r="F132" s="220">
        <v>1</v>
      </c>
      <c r="G132" s="221">
        <v>300000</v>
      </c>
      <c r="H132" s="220">
        <f t="shared" si="19"/>
        <v>3</v>
      </c>
      <c r="I132" s="220">
        <f t="shared" si="19"/>
        <v>900000</v>
      </c>
    </row>
    <row r="133" spans="1:9" s="224" customFormat="1" ht="21.75">
      <c r="A133" s="258" t="s">
        <v>428</v>
      </c>
      <c r="B133" s="220">
        <v>1</v>
      </c>
      <c r="C133" s="221">
        <v>300000</v>
      </c>
      <c r="D133" s="220">
        <v>1</v>
      </c>
      <c r="E133" s="221">
        <v>300000</v>
      </c>
      <c r="F133" s="220">
        <v>1</v>
      </c>
      <c r="G133" s="221">
        <v>300000</v>
      </c>
      <c r="H133" s="220">
        <f>SUM(B133,D133,F133)</f>
        <v>3</v>
      </c>
      <c r="I133" s="220">
        <f>SUM(C133,E133,G133)</f>
        <v>900000</v>
      </c>
    </row>
    <row r="134" spans="1:9" s="224" customFormat="1" ht="21.75">
      <c r="A134" s="258" t="s">
        <v>341</v>
      </c>
      <c r="B134" s="235" t="s">
        <v>51</v>
      </c>
      <c r="C134" s="235" t="s">
        <v>51</v>
      </c>
      <c r="D134" s="235" t="s">
        <v>51</v>
      </c>
      <c r="E134" s="235" t="s">
        <v>51</v>
      </c>
      <c r="F134" s="235" t="s">
        <v>51</v>
      </c>
      <c r="G134" s="235" t="s">
        <v>51</v>
      </c>
      <c r="H134" s="220">
        <f t="shared" si="19"/>
        <v>0</v>
      </c>
      <c r="I134" s="220">
        <f t="shared" si="19"/>
        <v>0</v>
      </c>
    </row>
    <row r="135" spans="1:9" s="224" customFormat="1" ht="21.75">
      <c r="A135" s="258" t="s">
        <v>246</v>
      </c>
      <c r="B135" s="235" t="s">
        <v>51</v>
      </c>
      <c r="C135" s="235" t="s">
        <v>51</v>
      </c>
      <c r="D135" s="235" t="s">
        <v>51</v>
      </c>
      <c r="E135" s="223" t="s">
        <v>51</v>
      </c>
      <c r="F135" s="235" t="s">
        <v>51</v>
      </c>
      <c r="G135" s="223" t="s">
        <v>51</v>
      </c>
      <c r="H135" s="220">
        <f t="shared" si="19"/>
        <v>0</v>
      </c>
      <c r="I135" s="220">
        <f t="shared" si="19"/>
        <v>0</v>
      </c>
    </row>
    <row r="136" spans="1:9" s="224" customFormat="1" ht="21.75">
      <c r="A136" s="258" t="s">
        <v>412</v>
      </c>
      <c r="B136" s="235">
        <v>1</v>
      </c>
      <c r="C136" s="235">
        <v>20000</v>
      </c>
      <c r="D136" s="235">
        <v>1</v>
      </c>
      <c r="E136" s="235">
        <v>20000</v>
      </c>
      <c r="F136" s="235">
        <v>1</v>
      </c>
      <c r="G136" s="235">
        <v>20000</v>
      </c>
      <c r="H136" s="220">
        <f t="shared" si="19"/>
        <v>3</v>
      </c>
      <c r="I136" s="220">
        <f t="shared" si="19"/>
        <v>60000</v>
      </c>
    </row>
    <row r="137" spans="1:9" s="224" customFormat="1" ht="21.75">
      <c r="A137" s="258" t="s">
        <v>369</v>
      </c>
      <c r="B137" s="253">
        <v>1</v>
      </c>
      <c r="C137" s="235">
        <v>100000</v>
      </c>
      <c r="D137" s="235" t="s">
        <v>51</v>
      </c>
      <c r="E137" s="235" t="s">
        <v>51</v>
      </c>
      <c r="F137" s="235" t="s">
        <v>51</v>
      </c>
      <c r="G137" s="235" t="s">
        <v>51</v>
      </c>
      <c r="H137" s="253">
        <v>1</v>
      </c>
      <c r="I137" s="235">
        <v>100000</v>
      </c>
    </row>
    <row r="138" spans="1:9" s="224" customFormat="1" ht="21.75">
      <c r="A138" s="254" t="s">
        <v>429</v>
      </c>
      <c r="B138" s="235">
        <v>1</v>
      </c>
      <c r="C138" s="225">
        <v>20000</v>
      </c>
      <c r="D138" s="235">
        <v>1</v>
      </c>
      <c r="E138" s="225">
        <v>20000</v>
      </c>
      <c r="F138" s="235">
        <v>1</v>
      </c>
      <c r="G138" s="225">
        <v>20000</v>
      </c>
      <c r="H138" s="235">
        <v>1</v>
      </c>
      <c r="I138" s="253">
        <v>100000</v>
      </c>
    </row>
    <row r="139" spans="1:9" s="263" customFormat="1" ht="21.75">
      <c r="A139" s="259" t="s">
        <v>430</v>
      </c>
      <c r="B139" s="260" t="s">
        <v>51</v>
      </c>
      <c r="C139" s="260" t="s">
        <v>51</v>
      </c>
      <c r="D139" s="260" t="s">
        <v>51</v>
      </c>
      <c r="E139" s="260" t="s">
        <v>51</v>
      </c>
      <c r="F139" s="260">
        <v>1</v>
      </c>
      <c r="G139" s="261">
        <v>50000</v>
      </c>
      <c r="H139" s="260">
        <v>1</v>
      </c>
      <c r="I139" s="262">
        <v>100000</v>
      </c>
    </row>
    <row r="140" spans="1:9" s="224" customFormat="1" ht="21.75">
      <c r="A140" s="228" t="s">
        <v>342</v>
      </c>
      <c r="B140" s="220"/>
      <c r="C140" s="221"/>
      <c r="D140" s="220"/>
      <c r="E140" s="221"/>
      <c r="F140" s="220"/>
      <c r="G140" s="221"/>
      <c r="H140" s="220"/>
      <c r="I140" s="220"/>
    </row>
    <row r="141" spans="1:9" s="224" customFormat="1" ht="21.75">
      <c r="A141" s="219" t="s">
        <v>170</v>
      </c>
      <c r="B141" s="220">
        <v>1</v>
      </c>
      <c r="C141" s="221">
        <v>65000</v>
      </c>
      <c r="D141" s="220">
        <v>1</v>
      </c>
      <c r="E141" s="221">
        <v>65000</v>
      </c>
      <c r="F141" s="220">
        <v>1</v>
      </c>
      <c r="G141" s="221">
        <v>65000</v>
      </c>
      <c r="H141" s="220">
        <f>SUM(B141,D141,F141)</f>
        <v>3</v>
      </c>
      <c r="I141" s="220">
        <f>SUM(C141,E141,G141)</f>
        <v>195000</v>
      </c>
    </row>
    <row r="142" spans="1:9" s="224" customFormat="1" ht="21.75">
      <c r="A142" s="219" t="s">
        <v>343</v>
      </c>
      <c r="B142" s="226">
        <v>1</v>
      </c>
      <c r="C142" s="220">
        <v>30000</v>
      </c>
      <c r="D142" s="226">
        <v>1</v>
      </c>
      <c r="E142" s="226">
        <v>20000</v>
      </c>
      <c r="F142" s="226">
        <v>1</v>
      </c>
      <c r="G142" s="226">
        <v>20000</v>
      </c>
      <c r="H142" s="226">
        <f>SUM(B142,D142,F142)</f>
        <v>3</v>
      </c>
      <c r="I142" s="226">
        <f>SUM(C142,E142,G142)</f>
        <v>70000</v>
      </c>
    </row>
    <row r="143" spans="1:9" s="224" customFormat="1" ht="26.25" customHeight="1">
      <c r="A143" s="232" t="s">
        <v>194</v>
      </c>
      <c r="B143" s="220"/>
      <c r="C143" s="221"/>
      <c r="D143" s="220"/>
      <c r="E143" s="221"/>
      <c r="F143" s="220"/>
      <c r="G143" s="221"/>
      <c r="H143" s="220"/>
      <c r="I143" s="220"/>
    </row>
    <row r="144" spans="1:9" s="224" customFormat="1" ht="21.75">
      <c r="A144" s="229" t="s">
        <v>87</v>
      </c>
      <c r="B144" s="265" t="s">
        <v>51</v>
      </c>
      <c r="C144" s="273" t="s">
        <v>51</v>
      </c>
      <c r="D144" s="265" t="s">
        <v>51</v>
      </c>
      <c r="E144" s="273" t="s">
        <v>51</v>
      </c>
      <c r="F144" s="265" t="s">
        <v>51</v>
      </c>
      <c r="G144" s="273" t="s">
        <v>51</v>
      </c>
      <c r="H144" s="230">
        <f aca="true" t="shared" si="20" ref="H144:I146">SUM(B144,D144,F144)</f>
        <v>0</v>
      </c>
      <c r="I144" s="230">
        <f t="shared" si="20"/>
        <v>0</v>
      </c>
    </row>
    <row r="145" spans="1:9" s="224" customFormat="1" ht="21.75">
      <c r="A145" s="219" t="s">
        <v>392</v>
      </c>
      <c r="B145" s="235" t="s">
        <v>51</v>
      </c>
      <c r="C145" s="223" t="s">
        <v>51</v>
      </c>
      <c r="D145" s="235">
        <v>1</v>
      </c>
      <c r="E145" s="225">
        <v>30000</v>
      </c>
      <c r="F145" s="235">
        <v>1</v>
      </c>
      <c r="G145" s="225">
        <v>30000</v>
      </c>
      <c r="H145" s="220">
        <f t="shared" si="20"/>
        <v>2</v>
      </c>
      <c r="I145" s="220">
        <f t="shared" si="20"/>
        <v>60000</v>
      </c>
    </row>
    <row r="146" spans="1:9" s="224" customFormat="1" ht="21.75">
      <c r="A146" s="219" t="s">
        <v>413</v>
      </c>
      <c r="B146" s="220">
        <v>1</v>
      </c>
      <c r="C146" s="221">
        <v>50000</v>
      </c>
      <c r="D146" s="220">
        <v>1</v>
      </c>
      <c r="E146" s="221">
        <v>50000</v>
      </c>
      <c r="F146" s="220">
        <v>1</v>
      </c>
      <c r="G146" s="221">
        <v>50000</v>
      </c>
      <c r="H146" s="220">
        <f t="shared" si="20"/>
        <v>3</v>
      </c>
      <c r="I146" s="220">
        <f t="shared" si="20"/>
        <v>150000</v>
      </c>
    </row>
    <row r="147" spans="1:9" s="224" customFormat="1" ht="43.5">
      <c r="A147" s="232" t="s">
        <v>195</v>
      </c>
      <c r="B147" s="220"/>
      <c r="C147" s="221"/>
      <c r="D147" s="220"/>
      <c r="E147" s="221"/>
      <c r="F147" s="220"/>
      <c r="G147" s="221"/>
      <c r="H147" s="220"/>
      <c r="I147" s="220"/>
    </row>
    <row r="148" spans="1:9" s="224" customFormat="1" ht="21.75">
      <c r="A148" s="245" t="s">
        <v>71</v>
      </c>
      <c r="B148" s="235" t="s">
        <v>51</v>
      </c>
      <c r="C148" s="223" t="s">
        <v>51</v>
      </c>
      <c r="D148" s="235" t="s">
        <v>51</v>
      </c>
      <c r="E148" s="223" t="s">
        <v>51</v>
      </c>
      <c r="F148" s="235" t="s">
        <v>51</v>
      </c>
      <c r="G148" s="223" t="s">
        <v>51</v>
      </c>
      <c r="H148" s="235" t="s">
        <v>51</v>
      </c>
      <c r="I148" s="220">
        <f>SUM(C148,E148,G148)</f>
        <v>0</v>
      </c>
    </row>
    <row r="149" spans="1:9" s="224" customFormat="1" ht="21.75">
      <c r="A149" s="236" t="s">
        <v>13</v>
      </c>
      <c r="B149" s="237">
        <f aca="true" t="shared" si="21" ref="B149:I149">SUM(B92:B148)</f>
        <v>24</v>
      </c>
      <c r="C149" s="238">
        <f t="shared" si="21"/>
        <v>2752370</v>
      </c>
      <c r="D149" s="237">
        <f t="shared" si="21"/>
        <v>29</v>
      </c>
      <c r="E149" s="238">
        <f t="shared" si="21"/>
        <v>8472370</v>
      </c>
      <c r="F149" s="237">
        <f t="shared" si="21"/>
        <v>43</v>
      </c>
      <c r="G149" s="238">
        <f t="shared" si="21"/>
        <v>7817370</v>
      </c>
      <c r="H149" s="237">
        <f t="shared" si="21"/>
        <v>94</v>
      </c>
      <c r="I149" s="237">
        <f t="shared" si="21"/>
        <v>19132110</v>
      </c>
    </row>
    <row r="150" spans="1:9" s="224" customFormat="1" ht="21.75">
      <c r="A150" s="264" t="s">
        <v>88</v>
      </c>
      <c r="B150" s="220"/>
      <c r="C150" s="221"/>
      <c r="D150" s="220"/>
      <c r="E150" s="221"/>
      <c r="F150" s="220"/>
      <c r="G150" s="221"/>
      <c r="H150" s="220"/>
      <c r="I150" s="220"/>
    </row>
    <row r="151" spans="1:9" s="224" customFormat="1" ht="21.75">
      <c r="A151" s="232" t="s">
        <v>196</v>
      </c>
      <c r="B151" s="220"/>
      <c r="C151" s="221"/>
      <c r="D151" s="220"/>
      <c r="E151" s="221"/>
      <c r="F151" s="220"/>
      <c r="G151" s="221"/>
      <c r="H151" s="220"/>
      <c r="I151" s="220"/>
    </row>
    <row r="152" spans="1:9" s="224" customFormat="1" ht="21.75">
      <c r="A152" s="245" t="s">
        <v>344</v>
      </c>
      <c r="B152" s="220">
        <v>1</v>
      </c>
      <c r="C152" s="221">
        <v>100000</v>
      </c>
      <c r="D152" s="220">
        <v>1</v>
      </c>
      <c r="E152" s="221">
        <v>100000</v>
      </c>
      <c r="F152" s="220">
        <v>1</v>
      </c>
      <c r="G152" s="221">
        <v>100000</v>
      </c>
      <c r="H152" s="235">
        <f aca="true" t="shared" si="22" ref="H152:I154">SUM(B152,D152,F152)</f>
        <v>3</v>
      </c>
      <c r="I152" s="220">
        <f t="shared" si="22"/>
        <v>300000</v>
      </c>
    </row>
    <row r="153" spans="1:9" s="224" customFormat="1" ht="21.75">
      <c r="A153" s="245" t="s">
        <v>320</v>
      </c>
      <c r="B153" s="235" t="s">
        <v>51</v>
      </c>
      <c r="C153" s="223" t="s">
        <v>51</v>
      </c>
      <c r="D153" s="235" t="s">
        <v>51</v>
      </c>
      <c r="E153" s="223" t="s">
        <v>51</v>
      </c>
      <c r="F153" s="235" t="s">
        <v>51</v>
      </c>
      <c r="G153" s="223" t="s">
        <v>51</v>
      </c>
      <c r="H153" s="235">
        <f t="shared" si="22"/>
        <v>0</v>
      </c>
      <c r="I153" s="220">
        <f t="shared" si="22"/>
        <v>0</v>
      </c>
    </row>
    <row r="154" spans="1:9" s="224" customFormat="1" ht="21.75">
      <c r="A154" s="245" t="s">
        <v>345</v>
      </c>
      <c r="B154" s="235" t="s">
        <v>51</v>
      </c>
      <c r="C154" s="223" t="s">
        <v>51</v>
      </c>
      <c r="D154" s="235" t="s">
        <v>51</v>
      </c>
      <c r="E154" s="223" t="s">
        <v>51</v>
      </c>
      <c r="F154" s="235" t="s">
        <v>51</v>
      </c>
      <c r="G154" s="223" t="s">
        <v>51</v>
      </c>
      <c r="H154" s="235">
        <f t="shared" si="22"/>
        <v>0</v>
      </c>
      <c r="I154" s="220">
        <f t="shared" si="22"/>
        <v>0</v>
      </c>
    </row>
    <row r="155" spans="1:9" s="224" customFormat="1" ht="21.75">
      <c r="A155" s="228" t="s">
        <v>197</v>
      </c>
      <c r="B155" s="220"/>
      <c r="C155" s="221"/>
      <c r="D155" s="220"/>
      <c r="E155" s="221"/>
      <c r="F155" s="220"/>
      <c r="G155" s="221"/>
      <c r="H155" s="235"/>
      <c r="I155" s="220"/>
    </row>
    <row r="156" spans="1:9" s="224" customFormat="1" ht="21.75">
      <c r="A156" s="219" t="s">
        <v>370</v>
      </c>
      <c r="B156" s="235">
        <v>1</v>
      </c>
      <c r="C156" s="223">
        <v>20000</v>
      </c>
      <c r="D156" s="235" t="s">
        <v>51</v>
      </c>
      <c r="E156" s="235" t="s">
        <v>51</v>
      </c>
      <c r="F156" s="235">
        <v>1</v>
      </c>
      <c r="G156" s="223">
        <v>20000</v>
      </c>
      <c r="H156" s="235">
        <f aca="true" t="shared" si="23" ref="H156:I162">SUM(B156,D156,F156)</f>
        <v>2</v>
      </c>
      <c r="I156" s="220">
        <f t="shared" si="23"/>
        <v>40000</v>
      </c>
    </row>
    <row r="157" spans="1:9" s="224" customFormat="1" ht="21.75">
      <c r="A157" s="219" t="s">
        <v>225</v>
      </c>
      <c r="B157" s="220">
        <v>5</v>
      </c>
      <c r="C157" s="221">
        <v>735000</v>
      </c>
      <c r="D157" s="220">
        <v>5</v>
      </c>
      <c r="E157" s="221">
        <v>735000</v>
      </c>
      <c r="F157" s="220">
        <v>5</v>
      </c>
      <c r="G157" s="221">
        <v>735000</v>
      </c>
      <c r="H157" s="235">
        <f t="shared" si="23"/>
        <v>15</v>
      </c>
      <c r="I157" s="220">
        <f t="shared" si="23"/>
        <v>2205000</v>
      </c>
    </row>
    <row r="158" spans="1:9" s="224" customFormat="1" ht="21.75">
      <c r="A158" s="219" t="s">
        <v>226</v>
      </c>
      <c r="B158" s="220">
        <v>2</v>
      </c>
      <c r="C158" s="221">
        <v>937200</v>
      </c>
      <c r="D158" s="220">
        <v>2</v>
      </c>
      <c r="E158" s="221">
        <v>937200</v>
      </c>
      <c r="F158" s="220">
        <v>2</v>
      </c>
      <c r="G158" s="221">
        <v>937200</v>
      </c>
      <c r="H158" s="235">
        <f t="shared" si="23"/>
        <v>6</v>
      </c>
      <c r="I158" s="220">
        <f t="shared" si="23"/>
        <v>2811600</v>
      </c>
    </row>
    <row r="159" spans="1:9" s="224" customFormat="1" ht="21.75">
      <c r="A159" s="219" t="s">
        <v>248</v>
      </c>
      <c r="B159" s="235" t="s">
        <v>51</v>
      </c>
      <c r="C159" s="235" t="s">
        <v>51</v>
      </c>
      <c r="D159" s="235" t="s">
        <v>51</v>
      </c>
      <c r="E159" s="235" t="s">
        <v>51</v>
      </c>
      <c r="F159" s="235">
        <v>1</v>
      </c>
      <c r="G159" s="235">
        <v>20000</v>
      </c>
      <c r="H159" s="235">
        <f t="shared" si="23"/>
        <v>1</v>
      </c>
      <c r="I159" s="220">
        <f t="shared" si="23"/>
        <v>20000</v>
      </c>
    </row>
    <row r="160" spans="1:9" s="224" customFormat="1" ht="21.75">
      <c r="A160" s="219" t="s">
        <v>371</v>
      </c>
      <c r="B160" s="235">
        <v>1</v>
      </c>
      <c r="C160" s="235">
        <v>42000</v>
      </c>
      <c r="D160" s="235" t="s">
        <v>51</v>
      </c>
      <c r="E160" s="235" t="s">
        <v>51</v>
      </c>
      <c r="F160" s="235" t="s">
        <v>51</v>
      </c>
      <c r="G160" s="235" t="s">
        <v>51</v>
      </c>
      <c r="H160" s="235">
        <f t="shared" si="23"/>
        <v>1</v>
      </c>
      <c r="I160" s="220">
        <f t="shared" si="23"/>
        <v>42000</v>
      </c>
    </row>
    <row r="161" spans="1:9" s="224" customFormat="1" ht="21.75">
      <c r="A161" s="219" t="s">
        <v>372</v>
      </c>
      <c r="B161" s="235" t="s">
        <v>51</v>
      </c>
      <c r="C161" s="235" t="s">
        <v>51</v>
      </c>
      <c r="D161" s="235" t="s">
        <v>51</v>
      </c>
      <c r="E161" s="235" t="s">
        <v>51</v>
      </c>
      <c r="F161" s="235" t="s">
        <v>51</v>
      </c>
      <c r="G161" s="235" t="s">
        <v>51</v>
      </c>
      <c r="H161" s="235">
        <f t="shared" si="23"/>
        <v>0</v>
      </c>
      <c r="I161" s="220">
        <f t="shared" si="23"/>
        <v>0</v>
      </c>
    </row>
    <row r="162" spans="1:9" s="224" customFormat="1" ht="21.75">
      <c r="A162" s="219" t="s">
        <v>373</v>
      </c>
      <c r="B162" s="235">
        <v>3</v>
      </c>
      <c r="C162" s="235">
        <v>200000</v>
      </c>
      <c r="D162" s="235">
        <v>3</v>
      </c>
      <c r="E162" s="235">
        <v>200000</v>
      </c>
      <c r="F162" s="235">
        <v>3</v>
      </c>
      <c r="G162" s="235">
        <v>200000</v>
      </c>
      <c r="H162" s="235">
        <f t="shared" si="23"/>
        <v>9</v>
      </c>
      <c r="I162" s="220">
        <f t="shared" si="23"/>
        <v>600000</v>
      </c>
    </row>
    <row r="163" spans="1:9" s="224" customFormat="1" ht="21.75">
      <c r="A163" s="219" t="s">
        <v>431</v>
      </c>
      <c r="B163" s="235">
        <v>1</v>
      </c>
      <c r="C163" s="235">
        <v>70000</v>
      </c>
      <c r="D163" s="235" t="s">
        <v>51</v>
      </c>
      <c r="E163" s="235" t="s">
        <v>51</v>
      </c>
      <c r="F163" s="235" t="s">
        <v>51</v>
      </c>
      <c r="G163" s="235" t="s">
        <v>51</v>
      </c>
      <c r="H163" s="235">
        <f aca="true" t="shared" si="24" ref="H163:I165">SUM(B163,D163,F163)</f>
        <v>1</v>
      </c>
      <c r="I163" s="220">
        <f t="shared" si="24"/>
        <v>70000</v>
      </c>
    </row>
    <row r="164" spans="1:9" s="224" customFormat="1" ht="21.75">
      <c r="A164" s="252" t="s">
        <v>432</v>
      </c>
      <c r="B164" s="253">
        <v>1</v>
      </c>
      <c r="C164" s="253">
        <v>6000</v>
      </c>
      <c r="D164" s="253">
        <v>1</v>
      </c>
      <c r="E164" s="253">
        <v>6000</v>
      </c>
      <c r="F164" s="253">
        <v>1</v>
      </c>
      <c r="G164" s="253">
        <v>6000</v>
      </c>
      <c r="H164" s="235">
        <f t="shared" si="24"/>
        <v>3</v>
      </c>
      <c r="I164" s="220">
        <f t="shared" si="24"/>
        <v>18000</v>
      </c>
    </row>
    <row r="165" spans="1:9" s="224" customFormat="1" ht="21.75">
      <c r="A165" s="254" t="s">
        <v>433</v>
      </c>
      <c r="B165" s="235">
        <v>1</v>
      </c>
      <c r="C165" s="235">
        <v>3000</v>
      </c>
      <c r="D165" s="235">
        <v>1</v>
      </c>
      <c r="E165" s="235">
        <v>3000</v>
      </c>
      <c r="F165" s="235">
        <v>1</v>
      </c>
      <c r="G165" s="235">
        <v>3000</v>
      </c>
      <c r="H165" s="235">
        <f t="shared" si="24"/>
        <v>3</v>
      </c>
      <c r="I165" s="220">
        <f t="shared" si="24"/>
        <v>9000</v>
      </c>
    </row>
    <row r="166" spans="1:9" s="224" customFormat="1" ht="21.75">
      <c r="A166" s="228" t="s">
        <v>198</v>
      </c>
      <c r="B166" s="220"/>
      <c r="C166" s="221"/>
      <c r="D166" s="220"/>
      <c r="E166" s="221"/>
      <c r="F166" s="220"/>
      <c r="G166" s="221"/>
      <c r="H166" s="235"/>
      <c r="I166" s="220"/>
    </row>
    <row r="167" spans="1:9" s="224" customFormat="1" ht="21.75">
      <c r="A167" s="219" t="s">
        <v>218</v>
      </c>
      <c r="B167" s="220">
        <v>1</v>
      </c>
      <c r="C167" s="221">
        <v>100000</v>
      </c>
      <c r="D167" s="220">
        <v>1</v>
      </c>
      <c r="E167" s="221">
        <v>100000</v>
      </c>
      <c r="F167" s="220">
        <v>1</v>
      </c>
      <c r="G167" s="221">
        <v>100000</v>
      </c>
      <c r="H167" s="235">
        <f>SUM(B167,D167,F167)</f>
        <v>3</v>
      </c>
      <c r="I167" s="220">
        <f>SUM(C167,E167,G167)</f>
        <v>300000</v>
      </c>
    </row>
    <row r="168" spans="1:9" s="224" customFormat="1" ht="21.75">
      <c r="A168" s="233" t="s">
        <v>374</v>
      </c>
      <c r="B168" s="234">
        <v>1</v>
      </c>
      <c r="C168" s="233">
        <v>25000</v>
      </c>
      <c r="D168" s="233">
        <v>1</v>
      </c>
      <c r="E168" s="234">
        <v>25000</v>
      </c>
      <c r="F168" s="233">
        <v>1</v>
      </c>
      <c r="G168" s="233">
        <v>25000</v>
      </c>
      <c r="H168" s="233">
        <f>SUM(B168,D168,F168)</f>
        <v>3</v>
      </c>
      <c r="I168" s="233">
        <f>SUM(C168,E168,G168)</f>
        <v>75000</v>
      </c>
    </row>
    <row r="169" spans="1:9" s="224" customFormat="1" ht="21.75">
      <c r="A169" s="274" t="s">
        <v>199</v>
      </c>
      <c r="B169" s="230"/>
      <c r="C169" s="230"/>
      <c r="D169" s="230"/>
      <c r="E169" s="230"/>
      <c r="F169" s="230"/>
      <c r="G169" s="230"/>
      <c r="H169" s="230"/>
      <c r="I169" s="230"/>
    </row>
    <row r="170" spans="1:9" s="224" customFormat="1" ht="21.75">
      <c r="A170" s="219" t="s">
        <v>378</v>
      </c>
      <c r="B170" s="235" t="s">
        <v>51</v>
      </c>
      <c r="C170" s="223" t="s">
        <v>51</v>
      </c>
      <c r="D170" s="235" t="s">
        <v>51</v>
      </c>
      <c r="E170" s="223" t="s">
        <v>51</v>
      </c>
      <c r="F170" s="235" t="s">
        <v>51</v>
      </c>
      <c r="G170" s="223" t="s">
        <v>51</v>
      </c>
      <c r="H170" s="235">
        <f aca="true" t="shared" si="25" ref="H170:I175">SUM(B170,D170,F170)</f>
        <v>0</v>
      </c>
      <c r="I170" s="220">
        <f t="shared" si="25"/>
        <v>0</v>
      </c>
    </row>
    <row r="171" spans="1:9" s="224" customFormat="1" ht="21.75">
      <c r="A171" s="219" t="s">
        <v>434</v>
      </c>
      <c r="B171" s="220">
        <v>1</v>
      </c>
      <c r="C171" s="221">
        <v>10000</v>
      </c>
      <c r="D171" s="235">
        <v>1</v>
      </c>
      <c r="E171" s="223">
        <v>10000</v>
      </c>
      <c r="F171" s="235">
        <v>1</v>
      </c>
      <c r="G171" s="223">
        <v>10000</v>
      </c>
      <c r="H171" s="235">
        <f t="shared" si="25"/>
        <v>3</v>
      </c>
      <c r="I171" s="220">
        <f t="shared" si="25"/>
        <v>30000</v>
      </c>
    </row>
    <row r="172" spans="1:9" s="224" customFormat="1" ht="21.75">
      <c r="A172" s="219" t="s">
        <v>347</v>
      </c>
      <c r="B172" s="220">
        <v>1</v>
      </c>
      <c r="C172" s="221">
        <v>15000</v>
      </c>
      <c r="D172" s="220">
        <v>1</v>
      </c>
      <c r="E172" s="221">
        <v>15000</v>
      </c>
      <c r="F172" s="220">
        <v>1</v>
      </c>
      <c r="G172" s="221">
        <v>15000</v>
      </c>
      <c r="H172" s="235">
        <f t="shared" si="25"/>
        <v>3</v>
      </c>
      <c r="I172" s="220">
        <f t="shared" si="25"/>
        <v>45000</v>
      </c>
    </row>
    <row r="173" spans="1:9" s="224" customFormat="1" ht="21.75">
      <c r="A173" s="219" t="s">
        <v>348</v>
      </c>
      <c r="B173" s="235">
        <v>1</v>
      </c>
      <c r="C173" s="223">
        <v>50000</v>
      </c>
      <c r="D173" s="220">
        <v>1</v>
      </c>
      <c r="E173" s="221">
        <v>50000</v>
      </c>
      <c r="F173" s="220">
        <v>1</v>
      </c>
      <c r="G173" s="221">
        <v>50000</v>
      </c>
      <c r="H173" s="235">
        <f t="shared" si="25"/>
        <v>3</v>
      </c>
      <c r="I173" s="220">
        <f t="shared" si="25"/>
        <v>150000</v>
      </c>
    </row>
    <row r="174" spans="1:9" s="224" customFormat="1" ht="21.75">
      <c r="A174" s="219" t="s">
        <v>292</v>
      </c>
      <c r="B174" s="220">
        <v>1</v>
      </c>
      <c r="C174" s="221">
        <v>20000</v>
      </c>
      <c r="D174" s="220">
        <v>1</v>
      </c>
      <c r="E174" s="221">
        <v>20000</v>
      </c>
      <c r="F174" s="220">
        <v>1</v>
      </c>
      <c r="G174" s="221">
        <v>20000</v>
      </c>
      <c r="H174" s="235">
        <f t="shared" si="25"/>
        <v>3</v>
      </c>
      <c r="I174" s="220">
        <f t="shared" si="25"/>
        <v>60000</v>
      </c>
    </row>
    <row r="175" spans="1:9" s="224" customFormat="1" ht="21.75">
      <c r="A175" s="219" t="s">
        <v>379</v>
      </c>
      <c r="B175" s="235">
        <v>1</v>
      </c>
      <c r="C175" s="223">
        <v>18000</v>
      </c>
      <c r="D175" s="235">
        <v>1</v>
      </c>
      <c r="E175" s="223">
        <v>18000</v>
      </c>
      <c r="F175" s="235">
        <v>1</v>
      </c>
      <c r="G175" s="223">
        <v>18000</v>
      </c>
      <c r="H175" s="235">
        <f>SUM(B175,D175,F175)</f>
        <v>3</v>
      </c>
      <c r="I175" s="220">
        <f t="shared" si="25"/>
        <v>54000</v>
      </c>
    </row>
    <row r="176" spans="1:9" s="224" customFormat="1" ht="21.75">
      <c r="A176" s="254" t="s">
        <v>435</v>
      </c>
      <c r="B176" s="235">
        <v>1</v>
      </c>
      <c r="C176" s="223">
        <v>50000</v>
      </c>
      <c r="D176" s="235" t="s">
        <v>51</v>
      </c>
      <c r="E176" s="235" t="s">
        <v>51</v>
      </c>
      <c r="F176" s="235" t="s">
        <v>51</v>
      </c>
      <c r="G176" s="235" t="s">
        <v>51</v>
      </c>
      <c r="H176" s="235">
        <f>SUM(B176,D176,F176)</f>
        <v>1</v>
      </c>
      <c r="I176" s="220">
        <f>SUM(C176,E176,G176)</f>
        <v>50000</v>
      </c>
    </row>
    <row r="177" spans="1:9" s="224" customFormat="1" ht="21.75">
      <c r="A177" s="228" t="s">
        <v>200</v>
      </c>
      <c r="B177" s="220"/>
      <c r="C177" s="221"/>
      <c r="D177" s="220"/>
      <c r="E177" s="221"/>
      <c r="F177" s="220"/>
      <c r="G177" s="221"/>
      <c r="H177" s="235"/>
      <c r="I177" s="220"/>
    </row>
    <row r="178" spans="1:9" s="224" customFormat="1" ht="21.75">
      <c r="A178" s="219" t="s">
        <v>349</v>
      </c>
      <c r="B178" s="235" t="s">
        <v>51</v>
      </c>
      <c r="C178" s="223" t="s">
        <v>51</v>
      </c>
      <c r="D178" s="235" t="s">
        <v>51</v>
      </c>
      <c r="E178" s="223" t="s">
        <v>51</v>
      </c>
      <c r="F178" s="220">
        <v>1</v>
      </c>
      <c r="G178" s="220">
        <v>150000</v>
      </c>
      <c r="H178" s="235">
        <f>SUM(B178,D178,F178)</f>
        <v>1</v>
      </c>
      <c r="I178" s="220">
        <f>SUM(C178,E178,G178)</f>
        <v>150000</v>
      </c>
    </row>
    <row r="179" spans="1:9" s="224" customFormat="1" ht="43.5">
      <c r="A179" s="232" t="s">
        <v>201</v>
      </c>
      <c r="B179" s="220"/>
      <c r="C179" s="221"/>
      <c r="D179" s="220"/>
      <c r="E179" s="221"/>
      <c r="F179" s="220"/>
      <c r="G179" s="221"/>
      <c r="H179" s="235"/>
      <c r="I179" s="220"/>
    </row>
    <row r="180" spans="1:9" s="224" customFormat="1" ht="21.75">
      <c r="A180" s="245" t="s">
        <v>71</v>
      </c>
      <c r="B180" s="235" t="s">
        <v>51</v>
      </c>
      <c r="C180" s="223" t="s">
        <v>51</v>
      </c>
      <c r="D180" s="235" t="s">
        <v>51</v>
      </c>
      <c r="E180" s="223" t="s">
        <v>51</v>
      </c>
      <c r="F180" s="235" t="s">
        <v>51</v>
      </c>
      <c r="G180" s="223" t="s">
        <v>51</v>
      </c>
      <c r="H180" s="235" t="s">
        <v>51</v>
      </c>
      <c r="I180" s="235" t="s">
        <v>51</v>
      </c>
    </row>
    <row r="181" spans="1:9" s="239" customFormat="1" ht="21.75">
      <c r="A181" s="236" t="s">
        <v>13</v>
      </c>
      <c r="B181" s="237">
        <f aca="true" t="shared" si="26" ref="B181:I181">SUM(B152:B180)</f>
        <v>24</v>
      </c>
      <c r="C181" s="238">
        <f t="shared" si="26"/>
        <v>2401200</v>
      </c>
      <c r="D181" s="237">
        <f t="shared" si="26"/>
        <v>20</v>
      </c>
      <c r="E181" s="238">
        <f t="shared" si="26"/>
        <v>2219200</v>
      </c>
      <c r="F181" s="237">
        <f t="shared" si="26"/>
        <v>23</v>
      </c>
      <c r="G181" s="238">
        <f t="shared" si="26"/>
        <v>2409200</v>
      </c>
      <c r="H181" s="237">
        <f t="shared" si="26"/>
        <v>67</v>
      </c>
      <c r="I181" s="237">
        <f t="shared" si="26"/>
        <v>7029600</v>
      </c>
    </row>
    <row r="182" spans="1:9" s="224" customFormat="1" ht="21.75">
      <c r="A182" s="240" t="s">
        <v>89</v>
      </c>
      <c r="B182" s="220"/>
      <c r="C182" s="221"/>
      <c r="D182" s="220"/>
      <c r="E182" s="221"/>
      <c r="F182" s="220"/>
      <c r="G182" s="221"/>
      <c r="H182" s="220"/>
      <c r="I182" s="220"/>
    </row>
    <row r="183" spans="1:9" s="224" customFormat="1" ht="21.75">
      <c r="A183" s="228" t="s">
        <v>202</v>
      </c>
      <c r="B183" s="220"/>
      <c r="C183" s="221"/>
      <c r="D183" s="220"/>
      <c r="E183" s="221"/>
      <c r="F183" s="220"/>
      <c r="G183" s="221"/>
      <c r="H183" s="220"/>
      <c r="I183" s="220"/>
    </row>
    <row r="184" spans="1:9" s="224" customFormat="1" ht="21.75">
      <c r="A184" s="219" t="s">
        <v>90</v>
      </c>
      <c r="B184" s="220">
        <v>1</v>
      </c>
      <c r="C184" s="221">
        <v>20000</v>
      </c>
      <c r="D184" s="220">
        <v>1</v>
      </c>
      <c r="E184" s="221">
        <v>20000</v>
      </c>
      <c r="F184" s="220">
        <v>1</v>
      </c>
      <c r="G184" s="221">
        <v>20000</v>
      </c>
      <c r="H184" s="220">
        <f aca="true" t="shared" si="27" ref="H184:I187">SUM(B184,D184,F184)</f>
        <v>3</v>
      </c>
      <c r="I184" s="220">
        <f t="shared" si="27"/>
        <v>60000</v>
      </c>
    </row>
    <row r="185" spans="1:9" s="224" customFormat="1" ht="21.75">
      <c r="A185" s="219" t="s">
        <v>296</v>
      </c>
      <c r="B185" s="220">
        <v>1</v>
      </c>
      <c r="C185" s="220">
        <v>30000</v>
      </c>
      <c r="D185" s="220">
        <v>1</v>
      </c>
      <c r="E185" s="220">
        <v>30000</v>
      </c>
      <c r="F185" s="220">
        <v>1</v>
      </c>
      <c r="G185" s="220">
        <v>30000</v>
      </c>
      <c r="H185" s="220">
        <f t="shared" si="27"/>
        <v>3</v>
      </c>
      <c r="I185" s="220">
        <f t="shared" si="27"/>
        <v>90000</v>
      </c>
    </row>
    <row r="186" spans="1:9" s="224" customFormat="1" ht="21.75">
      <c r="A186" s="219" t="s">
        <v>297</v>
      </c>
      <c r="B186" s="220">
        <v>1</v>
      </c>
      <c r="C186" s="220">
        <v>130000</v>
      </c>
      <c r="D186" s="220">
        <v>1</v>
      </c>
      <c r="E186" s="220">
        <v>130000</v>
      </c>
      <c r="F186" s="220">
        <v>1</v>
      </c>
      <c r="G186" s="220">
        <v>130000</v>
      </c>
      <c r="H186" s="220">
        <f t="shared" si="27"/>
        <v>3</v>
      </c>
      <c r="I186" s="220">
        <f t="shared" si="27"/>
        <v>390000</v>
      </c>
    </row>
    <row r="187" spans="1:9" s="224" customFormat="1" ht="21.75">
      <c r="A187" s="219" t="s">
        <v>350</v>
      </c>
      <c r="B187" s="235" t="s">
        <v>51</v>
      </c>
      <c r="C187" s="235" t="s">
        <v>51</v>
      </c>
      <c r="D187" s="235" t="s">
        <v>51</v>
      </c>
      <c r="E187" s="235" t="s">
        <v>51</v>
      </c>
      <c r="F187" s="235" t="s">
        <v>51</v>
      </c>
      <c r="G187" s="235" t="s">
        <v>51</v>
      </c>
      <c r="H187" s="235">
        <f t="shared" si="27"/>
        <v>0</v>
      </c>
      <c r="I187" s="220">
        <f t="shared" si="27"/>
        <v>0</v>
      </c>
    </row>
    <row r="188" spans="1:9" s="224" customFormat="1" ht="21.75">
      <c r="A188" s="228" t="s">
        <v>203</v>
      </c>
      <c r="B188" s="220"/>
      <c r="C188" s="220"/>
      <c r="D188" s="220"/>
      <c r="E188" s="220"/>
      <c r="F188" s="220"/>
      <c r="G188" s="220"/>
      <c r="H188" s="220"/>
      <c r="I188" s="226"/>
    </row>
    <row r="189" spans="1:9" s="224" customFormat="1" ht="21.75">
      <c r="A189" s="219" t="s">
        <v>393</v>
      </c>
      <c r="B189" s="220">
        <v>1</v>
      </c>
      <c r="C189" s="220">
        <v>60000</v>
      </c>
      <c r="D189" s="235">
        <v>1</v>
      </c>
      <c r="E189" s="235">
        <v>60000</v>
      </c>
      <c r="F189" s="235">
        <v>1</v>
      </c>
      <c r="G189" s="235">
        <v>60000</v>
      </c>
      <c r="H189" s="220">
        <f aca="true" t="shared" si="28" ref="H189:I198">SUM(B189,D189,F189)</f>
        <v>3</v>
      </c>
      <c r="I189" s="226">
        <f t="shared" si="28"/>
        <v>180000</v>
      </c>
    </row>
    <row r="190" spans="1:9" s="224" customFormat="1" ht="21.75">
      <c r="A190" s="219" t="s">
        <v>394</v>
      </c>
      <c r="B190" s="220">
        <v>1</v>
      </c>
      <c r="C190" s="220">
        <v>100000</v>
      </c>
      <c r="D190" s="220">
        <v>1</v>
      </c>
      <c r="E190" s="220">
        <v>100000</v>
      </c>
      <c r="F190" s="220">
        <v>1</v>
      </c>
      <c r="G190" s="220">
        <v>100000</v>
      </c>
      <c r="H190" s="266">
        <f t="shared" si="28"/>
        <v>3</v>
      </c>
      <c r="I190" s="220">
        <f t="shared" si="28"/>
        <v>300000</v>
      </c>
    </row>
    <row r="191" spans="1:9" s="224" customFormat="1" ht="21.75">
      <c r="A191" s="219" t="s">
        <v>395</v>
      </c>
      <c r="B191" s="220">
        <v>1</v>
      </c>
      <c r="C191" s="221">
        <v>150000</v>
      </c>
      <c r="D191" s="220">
        <v>1</v>
      </c>
      <c r="E191" s="221">
        <v>150000</v>
      </c>
      <c r="F191" s="220">
        <v>1</v>
      </c>
      <c r="G191" s="221">
        <v>150000</v>
      </c>
      <c r="H191" s="220">
        <f t="shared" si="28"/>
        <v>3</v>
      </c>
      <c r="I191" s="220">
        <f t="shared" si="28"/>
        <v>450000</v>
      </c>
    </row>
    <row r="192" spans="1:9" s="224" customFormat="1" ht="21.75">
      <c r="A192" s="254" t="s">
        <v>436</v>
      </c>
      <c r="B192" s="220">
        <v>1</v>
      </c>
      <c r="C192" s="221">
        <v>17500</v>
      </c>
      <c r="D192" s="220">
        <v>1</v>
      </c>
      <c r="E192" s="221">
        <v>17500</v>
      </c>
      <c r="F192" s="220">
        <v>1</v>
      </c>
      <c r="G192" s="221">
        <v>17500</v>
      </c>
      <c r="H192" s="220">
        <f>SUM(B192,D192,F192)</f>
        <v>3</v>
      </c>
      <c r="I192" s="220">
        <f>SUM(C192,E192,G192)</f>
        <v>52500</v>
      </c>
    </row>
    <row r="193" spans="1:9" s="224" customFormat="1" ht="21.75">
      <c r="A193" s="267" t="s">
        <v>437</v>
      </c>
      <c r="B193" s="220">
        <v>1</v>
      </c>
      <c r="C193" s="221">
        <v>17500</v>
      </c>
      <c r="D193" s="220">
        <v>1</v>
      </c>
      <c r="E193" s="221">
        <v>17500</v>
      </c>
      <c r="F193" s="220">
        <v>1</v>
      </c>
      <c r="G193" s="221">
        <v>17500</v>
      </c>
      <c r="H193" s="220">
        <f>SUM(B193,D193,F193)</f>
        <v>3</v>
      </c>
      <c r="I193" s="220">
        <f>SUM(C193,E193,G193)</f>
        <v>52500</v>
      </c>
    </row>
    <row r="194" spans="1:9" s="224" customFormat="1" ht="21.75">
      <c r="A194" s="229" t="s">
        <v>438</v>
      </c>
      <c r="B194" s="230">
        <v>1</v>
      </c>
      <c r="C194" s="230">
        <v>25000</v>
      </c>
      <c r="D194" s="230">
        <v>1</v>
      </c>
      <c r="E194" s="230">
        <v>25000</v>
      </c>
      <c r="F194" s="230">
        <v>1</v>
      </c>
      <c r="G194" s="230">
        <v>25000</v>
      </c>
      <c r="H194" s="230">
        <f t="shared" si="28"/>
        <v>3</v>
      </c>
      <c r="I194" s="230">
        <f t="shared" si="28"/>
        <v>75000</v>
      </c>
    </row>
    <row r="195" spans="1:9" s="224" customFormat="1" ht="21.75">
      <c r="A195" s="219" t="s">
        <v>439</v>
      </c>
      <c r="B195" s="235">
        <v>1</v>
      </c>
      <c r="C195" s="235">
        <v>100000</v>
      </c>
      <c r="D195" s="235" t="s">
        <v>51</v>
      </c>
      <c r="E195" s="235" t="s">
        <v>51</v>
      </c>
      <c r="F195" s="235" t="s">
        <v>51</v>
      </c>
      <c r="G195" s="235" t="s">
        <v>51</v>
      </c>
      <c r="H195" s="220">
        <f t="shared" si="28"/>
        <v>1</v>
      </c>
      <c r="I195" s="220">
        <f t="shared" si="28"/>
        <v>100000</v>
      </c>
    </row>
    <row r="196" spans="1:9" s="224" customFormat="1" ht="21.75">
      <c r="A196" s="219" t="s">
        <v>440</v>
      </c>
      <c r="B196" s="235" t="s">
        <v>51</v>
      </c>
      <c r="C196" s="235" t="s">
        <v>51</v>
      </c>
      <c r="D196" s="235" t="s">
        <v>51</v>
      </c>
      <c r="E196" s="223" t="s">
        <v>51</v>
      </c>
      <c r="F196" s="235">
        <v>3</v>
      </c>
      <c r="G196" s="223">
        <v>1160000</v>
      </c>
      <c r="H196" s="220">
        <f t="shared" si="28"/>
        <v>3</v>
      </c>
      <c r="I196" s="220">
        <f t="shared" si="28"/>
        <v>1160000</v>
      </c>
    </row>
    <row r="197" spans="1:9" s="224" customFormat="1" ht="21.75">
      <c r="A197" s="219" t="s">
        <v>441</v>
      </c>
      <c r="B197" s="235" t="s">
        <v>51</v>
      </c>
      <c r="C197" s="235" t="s">
        <v>51</v>
      </c>
      <c r="D197" s="235" t="s">
        <v>51</v>
      </c>
      <c r="E197" s="223" t="s">
        <v>51</v>
      </c>
      <c r="F197" s="235">
        <v>1</v>
      </c>
      <c r="G197" s="223">
        <v>1000000</v>
      </c>
      <c r="H197" s="220">
        <f t="shared" si="28"/>
        <v>1</v>
      </c>
      <c r="I197" s="220">
        <f t="shared" si="28"/>
        <v>1000000</v>
      </c>
    </row>
    <row r="198" spans="1:9" s="224" customFormat="1" ht="21.75">
      <c r="A198" s="219" t="s">
        <v>442</v>
      </c>
      <c r="B198" s="235" t="s">
        <v>51</v>
      </c>
      <c r="C198" s="235" t="s">
        <v>51</v>
      </c>
      <c r="D198" s="235" t="s">
        <v>51</v>
      </c>
      <c r="E198" s="223" t="s">
        <v>51</v>
      </c>
      <c r="F198" s="235">
        <v>1</v>
      </c>
      <c r="G198" s="223">
        <v>100000</v>
      </c>
      <c r="H198" s="220">
        <f t="shared" si="28"/>
        <v>1</v>
      </c>
      <c r="I198" s="220">
        <f t="shared" si="28"/>
        <v>100000</v>
      </c>
    </row>
    <row r="199" spans="1:9" s="224" customFormat="1" ht="21.75">
      <c r="A199" s="228" t="s">
        <v>204</v>
      </c>
      <c r="B199" s="220"/>
      <c r="C199" s="221"/>
      <c r="D199" s="220"/>
      <c r="E199" s="221"/>
      <c r="F199" s="220"/>
      <c r="G199" s="221"/>
      <c r="H199" s="220"/>
      <c r="I199" s="220"/>
    </row>
    <row r="200" spans="1:9" s="224" customFormat="1" ht="21.75">
      <c r="A200" s="219" t="s">
        <v>92</v>
      </c>
      <c r="B200" s="220">
        <v>1</v>
      </c>
      <c r="C200" s="220">
        <v>150000</v>
      </c>
      <c r="D200" s="220">
        <v>1</v>
      </c>
      <c r="E200" s="220">
        <v>150000</v>
      </c>
      <c r="F200" s="220">
        <v>1</v>
      </c>
      <c r="G200" s="220">
        <v>150000</v>
      </c>
      <c r="H200" s="220">
        <f>SUM(B200,D200,F200)</f>
        <v>3</v>
      </c>
      <c r="I200" s="220">
        <f>SUM(C200,E200,G200)</f>
        <v>450000</v>
      </c>
    </row>
    <row r="201" spans="1:9" s="224" customFormat="1" ht="21.75">
      <c r="A201" s="219" t="s">
        <v>222</v>
      </c>
      <c r="B201" s="220">
        <v>1</v>
      </c>
      <c r="C201" s="220">
        <v>10000</v>
      </c>
      <c r="D201" s="220">
        <v>1</v>
      </c>
      <c r="E201" s="220">
        <v>10000</v>
      </c>
      <c r="F201" s="220">
        <v>1</v>
      </c>
      <c r="G201" s="220">
        <v>10000</v>
      </c>
      <c r="H201" s="220">
        <f>SUM(B201,D201,F201)</f>
        <v>3</v>
      </c>
      <c r="I201" s="220">
        <f>SUM(C201,E201,G201)</f>
        <v>30000</v>
      </c>
    </row>
    <row r="202" spans="1:9" s="224" customFormat="1" ht="43.5">
      <c r="A202" s="232" t="s">
        <v>205</v>
      </c>
      <c r="B202" s="220"/>
      <c r="C202" s="221"/>
      <c r="D202" s="220"/>
      <c r="E202" s="221"/>
      <c r="F202" s="220"/>
      <c r="G202" s="221"/>
      <c r="H202" s="220"/>
      <c r="I202" s="220"/>
    </row>
    <row r="203" spans="1:9" s="224" customFormat="1" ht="21.75">
      <c r="A203" s="268" t="s">
        <v>71</v>
      </c>
      <c r="B203" s="235" t="s">
        <v>51</v>
      </c>
      <c r="C203" s="223" t="s">
        <v>51</v>
      </c>
      <c r="D203" s="235" t="s">
        <v>51</v>
      </c>
      <c r="E203" s="223" t="s">
        <v>51</v>
      </c>
      <c r="F203" s="235" t="s">
        <v>51</v>
      </c>
      <c r="G203" s="223" t="s">
        <v>51</v>
      </c>
      <c r="H203" s="220">
        <f>SUM(B203,D203,F203)</f>
        <v>0</v>
      </c>
      <c r="I203" s="220">
        <f>SUM(C203,E203,G203)</f>
        <v>0</v>
      </c>
    </row>
    <row r="204" spans="1:9" s="239" customFormat="1" ht="21.75">
      <c r="A204" s="236" t="s">
        <v>13</v>
      </c>
      <c r="B204" s="237">
        <f aca="true" t="shared" si="29" ref="B204:I204">SUM(B184:B203)</f>
        <v>12</v>
      </c>
      <c r="C204" s="238">
        <f t="shared" si="29"/>
        <v>810000</v>
      </c>
      <c r="D204" s="237">
        <f t="shared" si="29"/>
        <v>11</v>
      </c>
      <c r="E204" s="238">
        <f t="shared" si="29"/>
        <v>710000</v>
      </c>
      <c r="F204" s="237">
        <f t="shared" si="29"/>
        <v>16</v>
      </c>
      <c r="G204" s="238">
        <f t="shared" si="29"/>
        <v>2970000</v>
      </c>
      <c r="H204" s="237">
        <f t="shared" si="29"/>
        <v>39</v>
      </c>
      <c r="I204" s="237">
        <f t="shared" si="29"/>
        <v>4490000</v>
      </c>
    </row>
    <row r="205" spans="1:9" s="224" customFormat="1" ht="26.25" customHeight="1">
      <c r="A205" s="240" t="s">
        <v>93</v>
      </c>
      <c r="B205" s="220"/>
      <c r="C205" s="221"/>
      <c r="D205" s="220"/>
      <c r="E205" s="221"/>
      <c r="F205" s="220"/>
      <c r="G205" s="221"/>
      <c r="H205" s="220"/>
      <c r="I205" s="220"/>
    </row>
    <row r="206" spans="1:9" s="224" customFormat="1" ht="21.75">
      <c r="A206" s="228" t="s">
        <v>206</v>
      </c>
      <c r="B206" s="220"/>
      <c r="C206" s="221"/>
      <c r="D206" s="220"/>
      <c r="E206" s="221"/>
      <c r="F206" s="220"/>
      <c r="G206" s="221"/>
      <c r="H206" s="220"/>
      <c r="I206" s="220"/>
    </row>
    <row r="207" spans="1:9" s="224" customFormat="1" ht="21.75">
      <c r="A207" s="219" t="s">
        <v>94</v>
      </c>
      <c r="B207" s="220">
        <v>1</v>
      </c>
      <c r="C207" s="225">
        <v>5808000</v>
      </c>
      <c r="D207" s="220">
        <v>1</v>
      </c>
      <c r="E207" s="225">
        <v>5808000</v>
      </c>
      <c r="F207" s="220">
        <v>1</v>
      </c>
      <c r="G207" s="225">
        <v>5808000</v>
      </c>
      <c r="H207" s="220">
        <f aca="true" t="shared" si="30" ref="H207:I212">SUM(B207,D207,F207)</f>
        <v>3</v>
      </c>
      <c r="I207" s="220">
        <f t="shared" si="30"/>
        <v>17424000</v>
      </c>
    </row>
    <row r="208" spans="1:9" s="224" customFormat="1" ht="21.75">
      <c r="A208" s="219" t="s">
        <v>95</v>
      </c>
      <c r="B208" s="220">
        <v>1</v>
      </c>
      <c r="C208" s="225">
        <v>930000</v>
      </c>
      <c r="D208" s="220">
        <v>1</v>
      </c>
      <c r="E208" s="225">
        <v>930000</v>
      </c>
      <c r="F208" s="220">
        <v>1</v>
      </c>
      <c r="G208" s="225">
        <v>930000</v>
      </c>
      <c r="H208" s="220">
        <f t="shared" si="30"/>
        <v>3</v>
      </c>
      <c r="I208" s="220">
        <f t="shared" si="30"/>
        <v>2790000</v>
      </c>
    </row>
    <row r="209" spans="1:9" s="224" customFormat="1" ht="21.75">
      <c r="A209" s="219" t="s">
        <v>96</v>
      </c>
      <c r="B209" s="220">
        <v>1</v>
      </c>
      <c r="C209" s="225">
        <v>210000</v>
      </c>
      <c r="D209" s="220">
        <v>1</v>
      </c>
      <c r="E209" s="225">
        <v>210000</v>
      </c>
      <c r="F209" s="220">
        <v>1</v>
      </c>
      <c r="G209" s="225">
        <v>210000</v>
      </c>
      <c r="H209" s="220">
        <f t="shared" si="30"/>
        <v>3</v>
      </c>
      <c r="I209" s="220">
        <f t="shared" si="30"/>
        <v>630000</v>
      </c>
    </row>
    <row r="210" spans="1:9" s="224" customFormat="1" ht="21.75">
      <c r="A210" s="219" t="s">
        <v>172</v>
      </c>
      <c r="B210" s="235" t="s">
        <v>51</v>
      </c>
      <c r="C210" s="235" t="s">
        <v>51</v>
      </c>
      <c r="D210" s="235" t="s">
        <v>51</v>
      </c>
      <c r="E210" s="235" t="s">
        <v>51</v>
      </c>
      <c r="F210" s="220">
        <v>1</v>
      </c>
      <c r="G210" s="221">
        <v>100000</v>
      </c>
      <c r="H210" s="220">
        <f t="shared" si="30"/>
        <v>1</v>
      </c>
      <c r="I210" s="220">
        <f t="shared" si="30"/>
        <v>100000</v>
      </c>
    </row>
    <row r="211" spans="1:9" s="224" customFormat="1" ht="21.75">
      <c r="A211" s="219" t="s">
        <v>380</v>
      </c>
      <c r="B211" s="220">
        <v>1</v>
      </c>
      <c r="C211" s="220">
        <v>100000</v>
      </c>
      <c r="D211" s="220">
        <v>1</v>
      </c>
      <c r="E211" s="220">
        <v>100000</v>
      </c>
      <c r="F211" s="220">
        <v>1</v>
      </c>
      <c r="G211" s="220">
        <v>100000</v>
      </c>
      <c r="H211" s="220">
        <f t="shared" si="30"/>
        <v>3</v>
      </c>
      <c r="I211" s="220">
        <f t="shared" si="30"/>
        <v>300000</v>
      </c>
    </row>
    <row r="212" spans="1:9" s="224" customFormat="1" ht="21.75">
      <c r="A212" s="219" t="s">
        <v>381</v>
      </c>
      <c r="B212" s="220">
        <v>1</v>
      </c>
      <c r="C212" s="221">
        <v>150000</v>
      </c>
      <c r="D212" s="220">
        <v>1</v>
      </c>
      <c r="E212" s="221">
        <v>150000</v>
      </c>
      <c r="F212" s="220">
        <v>1</v>
      </c>
      <c r="G212" s="221">
        <v>150000</v>
      </c>
      <c r="H212" s="220">
        <f t="shared" si="30"/>
        <v>3</v>
      </c>
      <c r="I212" s="220">
        <f t="shared" si="30"/>
        <v>450000</v>
      </c>
    </row>
    <row r="213" spans="1:9" s="224" customFormat="1" ht="21.75">
      <c r="A213" s="228" t="s">
        <v>207</v>
      </c>
      <c r="B213" s="220"/>
      <c r="C213" s="220"/>
      <c r="D213" s="220"/>
      <c r="E213" s="220"/>
      <c r="F213" s="220"/>
      <c r="G213" s="220"/>
      <c r="H213" s="220"/>
      <c r="I213" s="220"/>
    </row>
    <row r="214" spans="1:9" s="227" customFormat="1" ht="21.75">
      <c r="A214" s="245" t="s">
        <v>308</v>
      </c>
      <c r="B214" s="220">
        <v>1</v>
      </c>
      <c r="C214" s="220">
        <v>8000</v>
      </c>
      <c r="D214" s="220">
        <v>1</v>
      </c>
      <c r="E214" s="220">
        <v>8000</v>
      </c>
      <c r="F214" s="220">
        <v>1</v>
      </c>
      <c r="G214" s="220">
        <v>8000</v>
      </c>
      <c r="H214" s="220">
        <f aca="true" t="shared" si="31" ref="H214:I217">SUM(B214,D214,F214)</f>
        <v>3</v>
      </c>
      <c r="I214" s="220">
        <f t="shared" si="31"/>
        <v>24000</v>
      </c>
    </row>
    <row r="215" spans="1:9" s="227" customFormat="1" ht="21.75">
      <c r="A215" s="245" t="s">
        <v>382</v>
      </c>
      <c r="B215" s="220">
        <v>1</v>
      </c>
      <c r="C215" s="220">
        <v>20000</v>
      </c>
      <c r="D215" s="220">
        <v>1</v>
      </c>
      <c r="E215" s="220">
        <v>20000</v>
      </c>
      <c r="F215" s="220">
        <v>1</v>
      </c>
      <c r="G215" s="220">
        <v>20000</v>
      </c>
      <c r="H215" s="246">
        <f t="shared" si="31"/>
        <v>3</v>
      </c>
      <c r="I215" s="246">
        <f t="shared" si="31"/>
        <v>60000</v>
      </c>
    </row>
    <row r="216" spans="1:9" s="227" customFormat="1" ht="21.75">
      <c r="A216" s="245" t="s">
        <v>318</v>
      </c>
      <c r="B216" s="246">
        <v>1</v>
      </c>
      <c r="C216" s="246">
        <v>10000</v>
      </c>
      <c r="D216" s="246">
        <v>1</v>
      </c>
      <c r="E216" s="246">
        <v>10000</v>
      </c>
      <c r="F216" s="246">
        <v>1</v>
      </c>
      <c r="G216" s="246">
        <v>10000</v>
      </c>
      <c r="H216" s="246">
        <f t="shared" si="31"/>
        <v>3</v>
      </c>
      <c r="I216" s="246">
        <f t="shared" si="31"/>
        <v>30000</v>
      </c>
    </row>
    <row r="217" spans="1:9" s="224" customFormat="1" ht="21.75">
      <c r="A217" s="245" t="s">
        <v>351</v>
      </c>
      <c r="B217" s="235">
        <v>1</v>
      </c>
      <c r="C217" s="223">
        <v>10000</v>
      </c>
      <c r="D217" s="235">
        <v>1</v>
      </c>
      <c r="E217" s="223">
        <v>10000</v>
      </c>
      <c r="F217" s="235">
        <v>1</v>
      </c>
      <c r="G217" s="223">
        <v>10000</v>
      </c>
      <c r="H217" s="220">
        <f t="shared" si="31"/>
        <v>3</v>
      </c>
      <c r="I217" s="220">
        <f t="shared" si="31"/>
        <v>30000</v>
      </c>
    </row>
    <row r="218" spans="1:9" s="224" customFormat="1" ht="21.75">
      <c r="A218" s="274" t="s">
        <v>208</v>
      </c>
      <c r="B218" s="230"/>
      <c r="C218" s="269"/>
      <c r="D218" s="230"/>
      <c r="E218" s="269"/>
      <c r="F218" s="230"/>
      <c r="G218" s="269"/>
      <c r="H218" s="230"/>
      <c r="I218" s="230"/>
    </row>
    <row r="219" spans="1:9" s="224" customFormat="1" ht="21.75">
      <c r="A219" s="245" t="s">
        <v>223</v>
      </c>
      <c r="B219" s="220">
        <v>1</v>
      </c>
      <c r="C219" s="221">
        <v>100000</v>
      </c>
      <c r="D219" s="220">
        <v>1</v>
      </c>
      <c r="E219" s="221">
        <v>100000</v>
      </c>
      <c r="F219" s="220">
        <v>1</v>
      </c>
      <c r="G219" s="221">
        <v>100000</v>
      </c>
      <c r="H219" s="220">
        <f aca="true" t="shared" si="32" ref="H219:H227">SUM(B219,D219,F219)</f>
        <v>3</v>
      </c>
      <c r="I219" s="220">
        <f aca="true" t="shared" si="33" ref="I219:I227">SUM(C219,E219,G219)</f>
        <v>300000</v>
      </c>
    </row>
    <row r="220" spans="1:9" s="224" customFormat="1" ht="21.75">
      <c r="A220" s="245" t="s">
        <v>352</v>
      </c>
      <c r="B220" s="220">
        <v>1</v>
      </c>
      <c r="C220" s="221">
        <v>120000</v>
      </c>
      <c r="D220" s="220">
        <v>1</v>
      </c>
      <c r="E220" s="221">
        <v>120000</v>
      </c>
      <c r="F220" s="220">
        <v>1</v>
      </c>
      <c r="G220" s="221">
        <v>120000</v>
      </c>
      <c r="H220" s="220">
        <f t="shared" si="32"/>
        <v>3</v>
      </c>
      <c r="I220" s="220">
        <f t="shared" si="33"/>
        <v>360000</v>
      </c>
    </row>
    <row r="221" spans="1:9" s="224" customFormat="1" ht="21.75">
      <c r="A221" s="245" t="s">
        <v>312</v>
      </c>
      <c r="B221" s="249" t="s">
        <v>51</v>
      </c>
      <c r="C221" s="250" t="s">
        <v>51</v>
      </c>
      <c r="D221" s="249" t="s">
        <v>51</v>
      </c>
      <c r="E221" s="250" t="s">
        <v>51</v>
      </c>
      <c r="F221" s="235">
        <v>1</v>
      </c>
      <c r="G221" s="223">
        <v>100000</v>
      </c>
      <c r="H221" s="220">
        <f t="shared" si="32"/>
        <v>1</v>
      </c>
      <c r="I221" s="220">
        <f t="shared" si="33"/>
        <v>100000</v>
      </c>
    </row>
    <row r="222" spans="1:9" s="224" customFormat="1" ht="21.75">
      <c r="A222" s="245" t="s">
        <v>383</v>
      </c>
      <c r="B222" s="249" t="s">
        <v>51</v>
      </c>
      <c r="C222" s="249" t="s">
        <v>51</v>
      </c>
      <c r="D222" s="249" t="s">
        <v>51</v>
      </c>
      <c r="E222" s="250" t="s">
        <v>51</v>
      </c>
      <c r="F222" s="235">
        <v>1</v>
      </c>
      <c r="G222" s="223">
        <v>30000</v>
      </c>
      <c r="H222" s="220">
        <f t="shared" si="32"/>
        <v>1</v>
      </c>
      <c r="I222" s="220">
        <f t="shared" si="33"/>
        <v>30000</v>
      </c>
    </row>
    <row r="223" spans="1:9" s="224" customFormat="1" ht="21.75">
      <c r="A223" s="245" t="s">
        <v>384</v>
      </c>
      <c r="B223" s="235" t="s">
        <v>51</v>
      </c>
      <c r="C223" s="235" t="s">
        <v>51</v>
      </c>
      <c r="D223" s="235" t="s">
        <v>51</v>
      </c>
      <c r="E223" s="223" t="s">
        <v>51</v>
      </c>
      <c r="F223" s="220">
        <v>1</v>
      </c>
      <c r="G223" s="221">
        <v>20000</v>
      </c>
      <c r="H223" s="220">
        <f t="shared" si="32"/>
        <v>1</v>
      </c>
      <c r="I223" s="220">
        <f t="shared" si="33"/>
        <v>20000</v>
      </c>
    </row>
    <row r="224" spans="1:9" s="224" customFormat="1" ht="21.75">
      <c r="A224" s="245" t="s">
        <v>385</v>
      </c>
      <c r="B224" s="235" t="s">
        <v>51</v>
      </c>
      <c r="C224" s="223" t="s">
        <v>51</v>
      </c>
      <c r="D224" s="235">
        <v>1</v>
      </c>
      <c r="E224" s="223">
        <v>200000</v>
      </c>
      <c r="F224" s="235" t="s">
        <v>51</v>
      </c>
      <c r="G224" s="223" t="s">
        <v>51</v>
      </c>
      <c r="H224" s="220">
        <f t="shared" si="32"/>
        <v>1</v>
      </c>
      <c r="I224" s="220">
        <f t="shared" si="33"/>
        <v>200000</v>
      </c>
    </row>
    <row r="225" spans="1:9" s="224" customFormat="1" ht="21.75">
      <c r="A225" s="245" t="s">
        <v>386</v>
      </c>
      <c r="B225" s="220">
        <v>1</v>
      </c>
      <c r="C225" s="221">
        <v>20000</v>
      </c>
      <c r="D225" s="220">
        <v>1</v>
      </c>
      <c r="E225" s="221">
        <v>20000</v>
      </c>
      <c r="F225" s="220">
        <v>1</v>
      </c>
      <c r="G225" s="221">
        <v>20000</v>
      </c>
      <c r="H225" s="220">
        <f t="shared" si="32"/>
        <v>3</v>
      </c>
      <c r="I225" s="220">
        <f t="shared" si="33"/>
        <v>60000</v>
      </c>
    </row>
    <row r="226" spans="1:9" s="224" customFormat="1" ht="21.75">
      <c r="A226" s="245" t="s">
        <v>387</v>
      </c>
      <c r="B226" s="235" t="s">
        <v>51</v>
      </c>
      <c r="C226" s="223" t="s">
        <v>51</v>
      </c>
      <c r="D226" s="220">
        <v>1</v>
      </c>
      <c r="E226" s="221">
        <v>25000</v>
      </c>
      <c r="F226" s="220">
        <v>1</v>
      </c>
      <c r="G226" s="221">
        <v>25000</v>
      </c>
      <c r="H226" s="220">
        <f t="shared" si="32"/>
        <v>2</v>
      </c>
      <c r="I226" s="220">
        <f t="shared" si="33"/>
        <v>50000</v>
      </c>
    </row>
    <row r="227" spans="1:9" s="224" customFormat="1" ht="21.75">
      <c r="A227" s="245" t="s">
        <v>388</v>
      </c>
      <c r="B227" s="235" t="s">
        <v>51</v>
      </c>
      <c r="C227" s="223" t="s">
        <v>51</v>
      </c>
      <c r="D227" s="220">
        <v>1</v>
      </c>
      <c r="E227" s="221">
        <v>20000</v>
      </c>
      <c r="F227" s="220">
        <v>1</v>
      </c>
      <c r="G227" s="221">
        <v>20000</v>
      </c>
      <c r="H227" s="220">
        <f t="shared" si="32"/>
        <v>2</v>
      </c>
      <c r="I227" s="220">
        <f t="shared" si="33"/>
        <v>40000</v>
      </c>
    </row>
    <row r="228" spans="1:9" s="224" customFormat="1" ht="43.5">
      <c r="A228" s="232" t="s">
        <v>209</v>
      </c>
      <c r="B228" s="220"/>
      <c r="C228" s="221"/>
      <c r="D228" s="220"/>
      <c r="E228" s="221"/>
      <c r="F228" s="220"/>
      <c r="G228" s="221"/>
      <c r="H228" s="220"/>
      <c r="I228" s="220"/>
    </row>
    <row r="229" spans="1:9" s="224" customFormat="1" ht="21.75">
      <c r="A229" s="245" t="s">
        <v>71</v>
      </c>
      <c r="B229" s="235" t="s">
        <v>51</v>
      </c>
      <c r="C229" s="223" t="s">
        <v>51</v>
      </c>
      <c r="D229" s="235" t="s">
        <v>51</v>
      </c>
      <c r="E229" s="223" t="s">
        <v>51</v>
      </c>
      <c r="F229" s="235" t="s">
        <v>51</v>
      </c>
      <c r="G229" s="223" t="s">
        <v>51</v>
      </c>
      <c r="H229" s="235" t="s">
        <v>51</v>
      </c>
      <c r="I229" s="235" t="s">
        <v>51</v>
      </c>
    </row>
    <row r="230" spans="1:9" s="239" customFormat="1" ht="21.75">
      <c r="A230" s="236" t="s">
        <v>13</v>
      </c>
      <c r="B230" s="237">
        <f aca="true" t="shared" si="34" ref="B230:I230">SUM(B207:B229)</f>
        <v>12</v>
      </c>
      <c r="C230" s="238">
        <f t="shared" si="34"/>
        <v>7486000</v>
      </c>
      <c r="D230" s="237">
        <f>SUM(D207:D229)</f>
        <v>15</v>
      </c>
      <c r="E230" s="238">
        <f t="shared" si="34"/>
        <v>7731000</v>
      </c>
      <c r="F230" s="237">
        <f t="shared" si="34"/>
        <v>18</v>
      </c>
      <c r="G230" s="238">
        <f t="shared" si="34"/>
        <v>7781000</v>
      </c>
      <c r="H230" s="237">
        <f t="shared" si="34"/>
        <v>45</v>
      </c>
      <c r="I230" s="237">
        <f t="shared" si="34"/>
        <v>22998000</v>
      </c>
    </row>
    <row r="231" spans="1:9" s="239" customFormat="1" ht="21.75">
      <c r="A231" s="236" t="s">
        <v>52</v>
      </c>
      <c r="B231" s="237">
        <f aca="true" t="shared" si="35" ref="B231:I231">SUM(B33,B52,B67,B89,B149,B181,B204,B230)</f>
        <v>92</v>
      </c>
      <c r="C231" s="270">
        <f t="shared" si="35"/>
        <v>16757970</v>
      </c>
      <c r="D231" s="237">
        <f t="shared" si="35"/>
        <v>95</v>
      </c>
      <c r="E231" s="270">
        <f t="shared" si="35"/>
        <v>21962750</v>
      </c>
      <c r="F231" s="237">
        <f t="shared" si="35"/>
        <v>218</v>
      </c>
      <c r="G231" s="237">
        <f t="shared" si="35"/>
        <v>48078870</v>
      </c>
      <c r="H231" s="237">
        <f t="shared" si="35"/>
        <v>403</v>
      </c>
      <c r="I231" s="237">
        <f t="shared" si="35"/>
        <v>86889590</v>
      </c>
    </row>
    <row r="232" spans="1:9" s="224" customFormat="1" ht="21.75">
      <c r="A232" s="271"/>
      <c r="B232" s="272"/>
      <c r="C232" s="272"/>
      <c r="D232" s="221"/>
      <c r="E232" s="221"/>
      <c r="F232" s="272"/>
      <c r="G232" s="272"/>
      <c r="H232" s="272"/>
      <c r="I232" s="272"/>
    </row>
    <row r="233" spans="1:9" s="224" customFormat="1" ht="21.75">
      <c r="A233" s="271"/>
      <c r="B233" s="272"/>
      <c r="C233" s="272"/>
      <c r="D233" s="221"/>
      <c r="E233" s="221"/>
      <c r="F233" s="272"/>
      <c r="G233" s="272"/>
      <c r="H233" s="272"/>
      <c r="I233" s="272"/>
    </row>
    <row r="234" spans="1:9" s="224" customFormat="1" ht="21.75">
      <c r="A234" s="271"/>
      <c r="B234" s="272"/>
      <c r="C234" s="272"/>
      <c r="D234" s="221"/>
      <c r="E234" s="221"/>
      <c r="F234" s="272"/>
      <c r="G234" s="272"/>
      <c r="H234" s="272"/>
      <c r="I234" s="272"/>
    </row>
    <row r="235" spans="1:9" s="224" customFormat="1" ht="21.75">
      <c r="A235" s="271"/>
      <c r="B235" s="272"/>
      <c r="C235" s="272"/>
      <c r="D235" s="221"/>
      <c r="E235" s="221"/>
      <c r="F235" s="272"/>
      <c r="G235" s="272"/>
      <c r="H235" s="272"/>
      <c r="I235" s="272"/>
    </row>
    <row r="236" spans="1:9" s="224" customFormat="1" ht="21.75">
      <c r="A236" s="271"/>
      <c r="B236" s="272"/>
      <c r="C236" s="272"/>
      <c r="D236" s="221"/>
      <c r="E236" s="221"/>
      <c r="F236" s="272"/>
      <c r="G236" s="272"/>
      <c r="H236" s="272"/>
      <c r="I236" s="272"/>
    </row>
    <row r="237" spans="1:9" s="224" customFormat="1" ht="21.75">
      <c r="A237" s="271"/>
      <c r="B237" s="272"/>
      <c r="C237" s="272"/>
      <c r="D237" s="221"/>
      <c r="E237" s="221"/>
      <c r="F237" s="272"/>
      <c r="G237" s="272"/>
      <c r="H237" s="272"/>
      <c r="I237" s="272"/>
    </row>
    <row r="238" spans="1:9" s="224" customFormat="1" ht="21.75">
      <c r="A238" s="271"/>
      <c r="B238" s="272"/>
      <c r="C238" s="272"/>
      <c r="D238" s="221"/>
      <c r="E238" s="221"/>
      <c r="F238" s="272"/>
      <c r="G238" s="272"/>
      <c r="H238" s="272"/>
      <c r="I238" s="272"/>
    </row>
    <row r="239" spans="1:9" s="224" customFormat="1" ht="21.75">
      <c r="A239" s="271"/>
      <c r="B239" s="272"/>
      <c r="C239" s="272"/>
      <c r="D239" s="221"/>
      <c r="E239" s="221"/>
      <c r="F239" s="272"/>
      <c r="G239" s="272"/>
      <c r="H239" s="272"/>
      <c r="I239" s="272"/>
    </row>
    <row r="240" spans="1:9" s="224" customFormat="1" ht="21.75">
      <c r="A240" s="271"/>
      <c r="B240" s="272"/>
      <c r="C240" s="272"/>
      <c r="D240" s="221"/>
      <c r="E240" s="221"/>
      <c r="F240" s="272"/>
      <c r="G240" s="272"/>
      <c r="H240" s="272"/>
      <c r="I240" s="272"/>
    </row>
    <row r="241" spans="1:9" s="224" customFormat="1" ht="21.75">
      <c r="A241" s="271"/>
      <c r="B241" s="272"/>
      <c r="C241" s="272"/>
      <c r="D241" s="221"/>
      <c r="E241" s="221"/>
      <c r="F241" s="272"/>
      <c r="G241" s="272"/>
      <c r="H241" s="272"/>
      <c r="I241" s="272"/>
    </row>
    <row r="242" spans="1:9" s="224" customFormat="1" ht="21.75">
      <c r="A242" s="271"/>
      <c r="B242" s="272"/>
      <c r="C242" s="272"/>
      <c r="D242" s="221"/>
      <c r="E242" s="221"/>
      <c r="F242" s="272"/>
      <c r="G242" s="272"/>
      <c r="H242" s="272"/>
      <c r="I242" s="272"/>
    </row>
    <row r="243" spans="1:9" s="224" customFormat="1" ht="21.75">
      <c r="A243" s="271"/>
      <c r="B243" s="272"/>
      <c r="C243" s="272"/>
      <c r="D243" s="221"/>
      <c r="E243" s="221"/>
      <c r="F243" s="272"/>
      <c r="G243" s="272"/>
      <c r="H243" s="272"/>
      <c r="I243" s="272"/>
    </row>
    <row r="244" spans="1:9" s="224" customFormat="1" ht="21.75">
      <c r="A244" s="271"/>
      <c r="B244" s="272"/>
      <c r="C244" s="272"/>
      <c r="D244" s="221"/>
      <c r="E244" s="221"/>
      <c r="F244" s="272"/>
      <c r="G244" s="272"/>
      <c r="H244" s="272"/>
      <c r="I244" s="272"/>
    </row>
    <row r="245" spans="1:9" s="224" customFormat="1" ht="21.75">
      <c r="A245" s="271"/>
      <c r="B245" s="272"/>
      <c r="C245" s="272"/>
      <c r="D245" s="221"/>
      <c r="E245" s="221"/>
      <c r="F245" s="272"/>
      <c r="G245" s="272"/>
      <c r="H245" s="272"/>
      <c r="I245" s="272"/>
    </row>
    <row r="246" spans="1:9" s="224" customFormat="1" ht="21.75">
      <c r="A246" s="271"/>
      <c r="B246" s="272"/>
      <c r="C246" s="272"/>
      <c r="D246" s="221"/>
      <c r="E246" s="221"/>
      <c r="F246" s="272"/>
      <c r="G246" s="272"/>
      <c r="H246" s="272"/>
      <c r="I246" s="272"/>
    </row>
    <row r="247" spans="1:9" s="224" customFormat="1" ht="21.75">
      <c r="A247" s="271"/>
      <c r="B247" s="272"/>
      <c r="C247" s="272"/>
      <c r="D247" s="221"/>
      <c r="E247" s="221"/>
      <c r="F247" s="272"/>
      <c r="G247" s="272"/>
      <c r="H247" s="272"/>
      <c r="I247" s="272"/>
    </row>
    <row r="248" spans="1:9" s="224" customFormat="1" ht="21.75">
      <c r="A248" s="271"/>
      <c r="B248" s="272"/>
      <c r="C248" s="272"/>
      <c r="D248" s="221"/>
      <c r="E248" s="221"/>
      <c r="F248" s="272"/>
      <c r="G248" s="272"/>
      <c r="H248" s="272"/>
      <c r="I248" s="272"/>
    </row>
    <row r="249" spans="1:9" s="224" customFormat="1" ht="21.75">
      <c r="A249" s="271"/>
      <c r="B249" s="272"/>
      <c r="C249" s="272"/>
      <c r="D249" s="221"/>
      <c r="E249" s="221"/>
      <c r="F249" s="272"/>
      <c r="G249" s="272"/>
      <c r="H249" s="272"/>
      <c r="I249" s="272"/>
    </row>
    <row r="250" spans="1:9" s="224" customFormat="1" ht="21.75">
      <c r="A250" s="271"/>
      <c r="B250" s="272"/>
      <c r="C250" s="272"/>
      <c r="D250" s="221"/>
      <c r="E250" s="221"/>
      <c r="F250" s="272"/>
      <c r="G250" s="272"/>
      <c r="H250" s="272"/>
      <c r="I250" s="272"/>
    </row>
    <row r="251" spans="1:9" s="224" customFormat="1" ht="21.75">
      <c r="A251" s="271"/>
      <c r="B251" s="272"/>
      <c r="C251" s="272"/>
      <c r="D251" s="221"/>
      <c r="E251" s="221"/>
      <c r="F251" s="272"/>
      <c r="G251" s="272"/>
      <c r="H251" s="272"/>
      <c r="I251" s="272"/>
    </row>
    <row r="252" spans="1:9" s="224" customFormat="1" ht="21.75">
      <c r="A252" s="271"/>
      <c r="B252" s="272"/>
      <c r="C252" s="272"/>
      <c r="D252" s="221"/>
      <c r="E252" s="221"/>
      <c r="F252" s="272"/>
      <c r="G252" s="272"/>
      <c r="H252" s="272"/>
      <c r="I252" s="272"/>
    </row>
    <row r="253" spans="1:9" s="224" customFormat="1" ht="21.75">
      <c r="A253" s="271"/>
      <c r="B253" s="272"/>
      <c r="C253" s="272"/>
      <c r="D253" s="221"/>
      <c r="E253" s="221"/>
      <c r="F253" s="272"/>
      <c r="G253" s="272"/>
      <c r="H253" s="272"/>
      <c r="I253" s="272"/>
    </row>
    <row r="254" spans="1:9" s="224" customFormat="1" ht="21.75">
      <c r="A254" s="271"/>
      <c r="B254" s="272"/>
      <c r="C254" s="272"/>
      <c r="D254" s="221"/>
      <c r="E254" s="221"/>
      <c r="F254" s="272"/>
      <c r="G254" s="272"/>
      <c r="H254" s="272"/>
      <c r="I254" s="272"/>
    </row>
    <row r="255" spans="1:9" s="224" customFormat="1" ht="21.75">
      <c r="A255" s="271"/>
      <c r="B255" s="272"/>
      <c r="C255" s="272"/>
      <c r="D255" s="221"/>
      <c r="E255" s="221"/>
      <c r="F255" s="272"/>
      <c r="G255" s="272"/>
      <c r="H255" s="272"/>
      <c r="I255" s="272"/>
    </row>
    <row r="256" spans="1:9" s="224" customFormat="1" ht="21.75">
      <c r="A256" s="271"/>
      <c r="B256" s="272"/>
      <c r="C256" s="272"/>
      <c r="D256" s="221"/>
      <c r="E256" s="221"/>
      <c r="F256" s="272"/>
      <c r="G256" s="272"/>
      <c r="H256" s="272"/>
      <c r="I256" s="272"/>
    </row>
    <row r="257" spans="1:9" s="224" customFormat="1" ht="21.75">
      <c r="A257" s="271"/>
      <c r="B257" s="272"/>
      <c r="C257" s="272"/>
      <c r="D257" s="221"/>
      <c r="E257" s="221"/>
      <c r="F257" s="272"/>
      <c r="G257" s="272"/>
      <c r="H257" s="272"/>
      <c r="I257" s="272"/>
    </row>
    <row r="258" spans="1:9" s="224" customFormat="1" ht="21.75">
      <c r="A258" s="271"/>
      <c r="B258" s="272"/>
      <c r="C258" s="272"/>
      <c r="D258" s="221"/>
      <c r="E258" s="221"/>
      <c r="F258" s="272"/>
      <c r="G258" s="272"/>
      <c r="H258" s="272"/>
      <c r="I258" s="272"/>
    </row>
    <row r="259" spans="1:9" s="224" customFormat="1" ht="21.75">
      <c r="A259" s="271"/>
      <c r="B259" s="272"/>
      <c r="C259" s="272"/>
      <c r="D259" s="221"/>
      <c r="E259" s="221"/>
      <c r="F259" s="272"/>
      <c r="G259" s="272"/>
      <c r="H259" s="272"/>
      <c r="I259" s="272"/>
    </row>
    <row r="260" spans="1:9" s="224" customFormat="1" ht="21.75">
      <c r="A260" s="271"/>
      <c r="B260" s="272"/>
      <c r="C260" s="272"/>
      <c r="D260" s="221"/>
      <c r="E260" s="221"/>
      <c r="F260" s="272"/>
      <c r="G260" s="272"/>
      <c r="H260" s="272"/>
      <c r="I260" s="27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2:9" ht="21.75">
      <c r="B589" s="182"/>
      <c r="C589" s="182"/>
      <c r="D589" s="141"/>
      <c r="E589" s="141"/>
      <c r="F589" s="182"/>
      <c r="G589" s="182"/>
      <c r="H589" s="182"/>
      <c r="I589" s="182"/>
    </row>
    <row r="590" spans="2:9" ht="21.75">
      <c r="B590" s="182"/>
      <c r="C590" s="182"/>
      <c r="D590" s="141"/>
      <c r="E590" s="141"/>
      <c r="F590" s="182"/>
      <c r="G590" s="182"/>
      <c r="H590" s="182"/>
      <c r="I590" s="182"/>
    </row>
    <row r="591" spans="2:9" ht="21.75">
      <c r="B591" s="182"/>
      <c r="C591" s="182"/>
      <c r="D591" s="141"/>
      <c r="E591" s="141"/>
      <c r="F591" s="182"/>
      <c r="G591" s="182"/>
      <c r="H591" s="182"/>
      <c r="I591" s="182"/>
    </row>
    <row r="592" spans="2:9" ht="21.75">
      <c r="B592" s="182"/>
      <c r="C592" s="182"/>
      <c r="D592" s="141"/>
      <c r="E592" s="141"/>
      <c r="F592" s="182"/>
      <c r="G592" s="182"/>
      <c r="H592" s="182"/>
      <c r="I592" s="182"/>
    </row>
    <row r="593" spans="2:9" ht="21.75">
      <c r="B593" s="182"/>
      <c r="C593" s="182"/>
      <c r="D593" s="141"/>
      <c r="E593" s="141"/>
      <c r="F593" s="182"/>
      <c r="G593" s="182"/>
      <c r="H593" s="182"/>
      <c r="I593" s="182"/>
    </row>
    <row r="594" spans="2:9" ht="21.75">
      <c r="B594" s="182"/>
      <c r="C594" s="182"/>
      <c r="D594" s="141"/>
      <c r="E594" s="141"/>
      <c r="F594" s="182"/>
      <c r="G594" s="182"/>
      <c r="H594" s="182"/>
      <c r="I594" s="182"/>
    </row>
    <row r="595" spans="2:9" ht="21.75">
      <c r="B595" s="182"/>
      <c r="C595" s="182"/>
      <c r="D595" s="141"/>
      <c r="E595" s="141"/>
      <c r="F595" s="182"/>
      <c r="G595" s="182"/>
      <c r="H595" s="182"/>
      <c r="I595" s="182"/>
    </row>
    <row r="596" spans="2:9" ht="21.75">
      <c r="B596" s="182"/>
      <c r="C596" s="182"/>
      <c r="D596" s="141"/>
      <c r="E596" s="141"/>
      <c r="F596" s="182"/>
      <c r="G596" s="182"/>
      <c r="H596" s="182"/>
      <c r="I596" s="182"/>
    </row>
    <row r="597" spans="2:9" ht="21.75">
      <c r="B597" s="182"/>
      <c r="C597" s="182"/>
      <c r="D597" s="141"/>
      <c r="E597" s="141"/>
      <c r="F597" s="182"/>
      <c r="G597" s="182"/>
      <c r="H597" s="182"/>
      <c r="I597" s="182"/>
    </row>
    <row r="598" spans="2:9" ht="21.75">
      <c r="B598" s="182"/>
      <c r="C598" s="182"/>
      <c r="D598" s="141"/>
      <c r="E598" s="141"/>
      <c r="F598" s="182"/>
      <c r="G598" s="182"/>
      <c r="H598" s="182"/>
      <c r="I598" s="182"/>
    </row>
    <row r="599" spans="2:9" ht="21.75">
      <c r="B599" s="182"/>
      <c r="C599" s="182"/>
      <c r="D599" s="141"/>
      <c r="E599" s="141"/>
      <c r="F599" s="182"/>
      <c r="G599" s="182"/>
      <c r="H599" s="182"/>
      <c r="I599" s="182"/>
    </row>
    <row r="600" spans="2:9" ht="21.75">
      <c r="B600" s="182"/>
      <c r="C600" s="182"/>
      <c r="D600" s="141"/>
      <c r="E600" s="141"/>
      <c r="F600" s="182"/>
      <c r="G600" s="182"/>
      <c r="H600" s="182"/>
      <c r="I600" s="182"/>
    </row>
    <row r="601" spans="2:9" ht="21.75">
      <c r="B601" s="182"/>
      <c r="C601" s="182"/>
      <c r="D601" s="141"/>
      <c r="E601" s="141"/>
      <c r="F601" s="182"/>
      <c r="G601" s="182"/>
      <c r="H601" s="182"/>
      <c r="I601" s="182"/>
    </row>
    <row r="602" spans="2:9" ht="21.75">
      <c r="B602" s="182"/>
      <c r="C602" s="182"/>
      <c r="D602" s="141"/>
      <c r="E602" s="141"/>
      <c r="F602" s="182"/>
      <c r="G602" s="182"/>
      <c r="H602" s="182"/>
      <c r="I602" s="182"/>
    </row>
    <row r="603" spans="2:9" ht="21.75">
      <c r="B603" s="182"/>
      <c r="C603" s="182"/>
      <c r="D603" s="141"/>
      <c r="E603" s="141"/>
      <c r="F603" s="182"/>
      <c r="G603" s="182"/>
      <c r="H603" s="182"/>
      <c r="I603" s="182"/>
    </row>
    <row r="604" spans="2:9" ht="21.75">
      <c r="B604" s="182"/>
      <c r="C604" s="182"/>
      <c r="D604" s="141"/>
      <c r="E604" s="141"/>
      <c r="F604" s="182"/>
      <c r="G604" s="182"/>
      <c r="H604" s="182"/>
      <c r="I604" s="182"/>
    </row>
    <row r="605" spans="2:9" ht="21.75">
      <c r="B605" s="182"/>
      <c r="C605" s="182"/>
      <c r="D605" s="141"/>
      <c r="E605" s="141"/>
      <c r="F605" s="182"/>
      <c r="G605" s="182"/>
      <c r="H605" s="182"/>
      <c r="I605" s="182"/>
    </row>
    <row r="606" spans="2:9" ht="21.75">
      <c r="B606" s="182"/>
      <c r="C606" s="182"/>
      <c r="D606" s="141"/>
      <c r="E606" s="141"/>
      <c r="F606" s="182"/>
      <c r="G606" s="182"/>
      <c r="H606" s="182"/>
      <c r="I606" s="182"/>
    </row>
    <row r="607" spans="2:9" ht="21.75">
      <c r="B607" s="182"/>
      <c r="C607" s="182"/>
      <c r="D607" s="141"/>
      <c r="E607" s="141"/>
      <c r="F607" s="182"/>
      <c r="G607" s="182"/>
      <c r="H607" s="182"/>
      <c r="I607" s="182"/>
    </row>
    <row r="608" spans="2:9" ht="21.75">
      <c r="B608" s="182"/>
      <c r="C608" s="182"/>
      <c r="D608" s="141"/>
      <c r="E608" s="141"/>
      <c r="F608" s="182"/>
      <c r="G608" s="182"/>
      <c r="H608" s="182"/>
      <c r="I608" s="182"/>
    </row>
    <row r="609" spans="2:9" ht="21.75">
      <c r="B609" s="182"/>
      <c r="C609" s="182"/>
      <c r="D609" s="141"/>
      <c r="E609" s="141"/>
      <c r="F609" s="182"/>
      <c r="G609" s="182"/>
      <c r="H609" s="182"/>
      <c r="I609" s="182"/>
    </row>
    <row r="610" spans="2:9" ht="21.75">
      <c r="B610" s="182"/>
      <c r="C610" s="182"/>
      <c r="D610" s="141"/>
      <c r="E610" s="141"/>
      <c r="F610" s="182"/>
      <c r="G610" s="182"/>
      <c r="H610" s="182"/>
      <c r="I610" s="182"/>
    </row>
    <row r="611" spans="2:9" ht="21.75">
      <c r="B611" s="182"/>
      <c r="C611" s="182"/>
      <c r="D611" s="141"/>
      <c r="E611" s="141"/>
      <c r="F611" s="182"/>
      <c r="G611" s="182"/>
      <c r="H611" s="182"/>
      <c r="I611" s="182"/>
    </row>
    <row r="612" spans="2:9" ht="21.75">
      <c r="B612" s="182"/>
      <c r="C612" s="182"/>
      <c r="D612" s="141"/>
      <c r="E612" s="141"/>
      <c r="F612" s="182"/>
      <c r="G612" s="182"/>
      <c r="H612" s="182"/>
      <c r="I612" s="182"/>
    </row>
    <row r="613" spans="2:9" ht="21.75">
      <c r="B613" s="182"/>
      <c r="C613" s="182"/>
      <c r="D613" s="141"/>
      <c r="E613" s="141"/>
      <c r="F613" s="182"/>
      <c r="G613" s="182"/>
      <c r="H613" s="182"/>
      <c r="I613" s="182"/>
    </row>
    <row r="614" spans="2:9" ht="21.75">
      <c r="B614" s="182"/>
      <c r="C614" s="182"/>
      <c r="D614" s="141"/>
      <c r="E614" s="141"/>
      <c r="F614" s="182"/>
      <c r="G614" s="182"/>
      <c r="H614" s="182"/>
      <c r="I614" s="182"/>
    </row>
    <row r="615" spans="2:9" ht="21.75">
      <c r="B615" s="182"/>
      <c r="C615" s="182"/>
      <c r="D615" s="141"/>
      <c r="E615" s="141"/>
      <c r="F615" s="182"/>
      <c r="G615" s="182"/>
      <c r="H615" s="182"/>
      <c r="I615" s="182"/>
    </row>
    <row r="616" spans="2:9" ht="21.75">
      <c r="B616" s="182"/>
      <c r="C616" s="182"/>
      <c r="D616" s="141"/>
      <c r="E616" s="141"/>
      <c r="F616" s="182"/>
      <c r="G616" s="182"/>
      <c r="H616" s="182"/>
      <c r="I616" s="182"/>
    </row>
    <row r="617" spans="2:9" ht="21.75">
      <c r="B617" s="182"/>
      <c r="C617" s="182"/>
      <c r="D617" s="141"/>
      <c r="E617" s="141"/>
      <c r="F617" s="182"/>
      <c r="G617" s="182"/>
      <c r="H617" s="182"/>
      <c r="I617" s="182"/>
    </row>
    <row r="618" spans="2:9" ht="21.75">
      <c r="B618" s="182"/>
      <c r="C618" s="182"/>
      <c r="D618" s="141"/>
      <c r="E618" s="141"/>
      <c r="F618" s="182"/>
      <c r="G618" s="182"/>
      <c r="H618" s="182"/>
      <c r="I618" s="182"/>
    </row>
    <row r="619" spans="2:9" ht="21.75">
      <c r="B619" s="182"/>
      <c r="C619" s="182"/>
      <c r="D619" s="141"/>
      <c r="E619" s="141"/>
      <c r="F619" s="182"/>
      <c r="G619" s="182"/>
      <c r="H619" s="182"/>
      <c r="I619" s="182"/>
    </row>
    <row r="620" spans="2:9" ht="21.75">
      <c r="B620" s="182"/>
      <c r="C620" s="182"/>
      <c r="D620" s="141"/>
      <c r="E620" s="141"/>
      <c r="F620" s="182"/>
      <c r="G620" s="182"/>
      <c r="H620" s="182"/>
      <c r="I620" s="182"/>
    </row>
    <row r="621" spans="2:9" ht="21.75">
      <c r="B621" s="182"/>
      <c r="C621" s="182"/>
      <c r="D621" s="141"/>
      <c r="E621" s="141"/>
      <c r="F621" s="182"/>
      <c r="G621" s="182"/>
      <c r="H621" s="182"/>
      <c r="I621" s="182"/>
    </row>
    <row r="622" spans="2:9" ht="21.75">
      <c r="B622" s="182"/>
      <c r="C622" s="182"/>
      <c r="D622" s="141"/>
      <c r="E622" s="141"/>
      <c r="F622" s="182"/>
      <c r="G622" s="182"/>
      <c r="H622" s="182"/>
      <c r="I622" s="182"/>
    </row>
    <row r="623" spans="2:9" ht="21.75">
      <c r="B623" s="182"/>
      <c r="C623" s="182"/>
      <c r="D623" s="141"/>
      <c r="E623" s="141"/>
      <c r="F623" s="182"/>
      <c r="G623" s="182"/>
      <c r="H623" s="182"/>
      <c r="I623" s="182"/>
    </row>
    <row r="624" spans="2:9" ht="21.75">
      <c r="B624" s="182"/>
      <c r="C624" s="182"/>
      <c r="D624" s="141"/>
      <c r="E624" s="141"/>
      <c r="F624" s="182"/>
      <c r="G624" s="182"/>
      <c r="H624" s="182"/>
      <c r="I624" s="182"/>
    </row>
    <row r="625" spans="2:9" ht="21.75">
      <c r="B625" s="182"/>
      <c r="C625" s="182"/>
      <c r="D625" s="141"/>
      <c r="E625" s="141"/>
      <c r="F625" s="182"/>
      <c r="G625" s="182"/>
      <c r="H625" s="182"/>
      <c r="I625" s="182"/>
    </row>
    <row r="626" spans="2:9" ht="21.75">
      <c r="B626" s="182"/>
      <c r="C626" s="182"/>
      <c r="D626" s="141"/>
      <c r="E626" s="141"/>
      <c r="F626" s="182"/>
      <c r="G626" s="182"/>
      <c r="H626" s="182"/>
      <c r="I626" s="182"/>
    </row>
    <row r="627" spans="2:9" ht="21.75">
      <c r="B627" s="182"/>
      <c r="C627" s="182"/>
      <c r="D627" s="141"/>
      <c r="E627" s="141"/>
      <c r="F627" s="182"/>
      <c r="G627" s="182"/>
      <c r="H627" s="182"/>
      <c r="I627" s="182"/>
    </row>
    <row r="628" spans="2:9" ht="21.75">
      <c r="B628" s="182"/>
      <c r="C628" s="182"/>
      <c r="D628" s="141"/>
      <c r="E628" s="141"/>
      <c r="F628" s="182"/>
      <c r="G628" s="182"/>
      <c r="H628" s="182"/>
      <c r="I628" s="182"/>
    </row>
    <row r="629" spans="2:9" ht="21.75">
      <c r="B629" s="182"/>
      <c r="C629" s="182"/>
      <c r="D629" s="141"/>
      <c r="E629" s="141"/>
      <c r="F629" s="182"/>
      <c r="G629" s="182"/>
      <c r="H629" s="182"/>
      <c r="I629" s="182"/>
    </row>
    <row r="630" spans="2:9" ht="21.75">
      <c r="B630" s="182"/>
      <c r="C630" s="182"/>
      <c r="D630" s="141"/>
      <c r="E630" s="141"/>
      <c r="F630" s="182"/>
      <c r="G630" s="182"/>
      <c r="H630" s="182"/>
      <c r="I630" s="182"/>
    </row>
    <row r="631" spans="2:9" ht="21.75">
      <c r="B631" s="182"/>
      <c r="C631" s="182"/>
      <c r="D631" s="141"/>
      <c r="E631" s="141"/>
      <c r="F631" s="182"/>
      <c r="G631" s="182"/>
      <c r="H631" s="182"/>
      <c r="I631" s="182"/>
    </row>
    <row r="632" spans="2:9" ht="21.75">
      <c r="B632" s="182"/>
      <c r="C632" s="182"/>
      <c r="D632" s="141"/>
      <c r="E632" s="141"/>
      <c r="F632" s="182"/>
      <c r="G632" s="182"/>
      <c r="H632" s="182"/>
      <c r="I632" s="182"/>
    </row>
    <row r="633" spans="2:9" ht="21.75">
      <c r="B633" s="182"/>
      <c r="C633" s="182"/>
      <c r="D633" s="141"/>
      <c r="E633" s="141"/>
      <c r="F633" s="182"/>
      <c r="G633" s="182"/>
      <c r="H633" s="182"/>
      <c r="I633" s="182"/>
    </row>
    <row r="634" spans="2:9" ht="21.75">
      <c r="B634" s="182"/>
      <c r="C634" s="182"/>
      <c r="D634" s="141"/>
      <c r="E634" s="141"/>
      <c r="F634" s="182"/>
      <c r="G634" s="182"/>
      <c r="H634" s="182"/>
      <c r="I634" s="182"/>
    </row>
    <row r="635" spans="2:9" ht="21.75">
      <c r="B635" s="182"/>
      <c r="C635" s="182"/>
      <c r="D635" s="141"/>
      <c r="E635" s="141"/>
      <c r="F635" s="182"/>
      <c r="G635" s="182"/>
      <c r="H635" s="182"/>
      <c r="I635" s="182"/>
    </row>
    <row r="636" spans="2:9" ht="21.75">
      <c r="B636" s="182"/>
      <c r="C636" s="182"/>
      <c r="D636" s="141"/>
      <c r="E636" s="141"/>
      <c r="F636" s="182"/>
      <c r="G636" s="182"/>
      <c r="H636" s="182"/>
      <c r="I636" s="182"/>
    </row>
    <row r="637" spans="2:9" ht="21.75">
      <c r="B637" s="182"/>
      <c r="C637" s="182"/>
      <c r="D637" s="141"/>
      <c r="E637" s="141"/>
      <c r="F637" s="182"/>
      <c r="G637" s="182"/>
      <c r="H637" s="182"/>
      <c r="I637" s="182"/>
    </row>
    <row r="638" spans="2:9" ht="21.75">
      <c r="B638" s="182"/>
      <c r="C638" s="182"/>
      <c r="D638" s="141"/>
      <c r="E638" s="141"/>
      <c r="F638" s="182"/>
      <c r="G638" s="182"/>
      <c r="H638" s="182"/>
      <c r="I638" s="182"/>
    </row>
    <row r="639" spans="2:9" ht="21.75">
      <c r="B639" s="182"/>
      <c r="C639" s="182"/>
      <c r="D639" s="141"/>
      <c r="E639" s="141"/>
      <c r="F639" s="182"/>
      <c r="G639" s="182"/>
      <c r="H639" s="182"/>
      <c r="I639" s="182"/>
    </row>
    <row r="640" spans="2:9" ht="21.75">
      <c r="B640" s="182"/>
      <c r="C640" s="182"/>
      <c r="D640" s="141"/>
      <c r="E640" s="141"/>
      <c r="F640" s="182"/>
      <c r="G640" s="182"/>
      <c r="H640" s="182"/>
      <c r="I640" s="182"/>
    </row>
    <row r="641" spans="2:9" ht="21.75">
      <c r="B641" s="182"/>
      <c r="C641" s="182"/>
      <c r="D641" s="141"/>
      <c r="E641" s="141"/>
      <c r="F641" s="182"/>
      <c r="G641" s="182"/>
      <c r="H641" s="182"/>
      <c r="I641" s="182"/>
    </row>
    <row r="642" spans="2:9" ht="21.75">
      <c r="B642" s="182"/>
      <c r="C642" s="182"/>
      <c r="D642" s="141"/>
      <c r="E642" s="141"/>
      <c r="F642" s="182"/>
      <c r="G642" s="182"/>
      <c r="H642" s="182"/>
      <c r="I642" s="182"/>
    </row>
    <row r="643" spans="2:9" ht="21.75">
      <c r="B643" s="182"/>
      <c r="C643" s="182"/>
      <c r="D643" s="141"/>
      <c r="E643" s="141"/>
      <c r="F643" s="182"/>
      <c r="G643" s="182"/>
      <c r="H643" s="182"/>
      <c r="I643" s="182"/>
    </row>
    <row r="644" spans="2:9" ht="21.75">
      <c r="B644" s="182"/>
      <c r="C644" s="182"/>
      <c r="D644" s="141"/>
      <c r="E644" s="141"/>
      <c r="F644" s="182"/>
      <c r="G644" s="182"/>
      <c r="H644" s="182"/>
      <c r="I644" s="182"/>
    </row>
    <row r="645" spans="2:9" ht="21.75">
      <c r="B645" s="182"/>
      <c r="C645" s="182"/>
      <c r="D645" s="141"/>
      <c r="E645" s="141"/>
      <c r="F645" s="182"/>
      <c r="G645" s="182"/>
      <c r="H645" s="182"/>
      <c r="I645" s="182"/>
    </row>
    <row r="646" spans="2:9" ht="21.75">
      <c r="B646" s="182"/>
      <c r="C646" s="182"/>
      <c r="D646" s="141"/>
      <c r="E646" s="141"/>
      <c r="F646" s="182"/>
      <c r="G646" s="182"/>
      <c r="H646" s="182"/>
      <c r="I646" s="182"/>
    </row>
    <row r="647" spans="2:9" ht="21.75">
      <c r="B647" s="182"/>
      <c r="C647" s="182"/>
      <c r="D647" s="141"/>
      <c r="E647" s="141"/>
      <c r="F647" s="182"/>
      <c r="G647" s="182"/>
      <c r="H647" s="182"/>
      <c r="I647" s="182"/>
    </row>
    <row r="648" spans="2:9" ht="21.75">
      <c r="B648" s="182"/>
      <c r="C648" s="182"/>
      <c r="D648" s="141"/>
      <c r="E648" s="141"/>
      <c r="F648" s="182"/>
      <c r="G648" s="182"/>
      <c r="H648" s="182"/>
      <c r="I648" s="182"/>
    </row>
    <row r="649" spans="2:9" ht="21.75">
      <c r="B649" s="182"/>
      <c r="C649" s="182"/>
      <c r="D649" s="141"/>
      <c r="E649" s="141"/>
      <c r="F649" s="182"/>
      <c r="G649" s="182"/>
      <c r="H649" s="182"/>
      <c r="I649" s="182"/>
    </row>
    <row r="650" spans="2:9" ht="21.75">
      <c r="B650" s="182"/>
      <c r="C650" s="182"/>
      <c r="D650" s="141"/>
      <c r="E650" s="141"/>
      <c r="F650" s="182"/>
      <c r="G650" s="182"/>
      <c r="H650" s="182"/>
      <c r="I650" s="182"/>
    </row>
    <row r="651" spans="2:9" ht="21.75">
      <c r="B651" s="182"/>
      <c r="C651" s="182"/>
      <c r="D651" s="141"/>
      <c r="E651" s="141"/>
      <c r="F651" s="182"/>
      <c r="G651" s="182"/>
      <c r="H651" s="182"/>
      <c r="I651" s="182"/>
    </row>
    <row r="652" spans="2:9" ht="21.75">
      <c r="B652" s="182"/>
      <c r="C652" s="182"/>
      <c r="D652" s="141"/>
      <c r="E652" s="141"/>
      <c r="F652" s="182"/>
      <c r="G652" s="182"/>
      <c r="H652" s="182"/>
      <c r="I652" s="182"/>
    </row>
    <row r="653" spans="2:9" ht="21.75">
      <c r="B653" s="182"/>
      <c r="C653" s="182"/>
      <c r="D653" s="141"/>
      <c r="E653" s="141"/>
      <c r="F653" s="182"/>
      <c r="G653" s="182"/>
      <c r="H653" s="182"/>
      <c r="I653" s="182"/>
    </row>
    <row r="654" spans="2:9" ht="21.75">
      <c r="B654" s="182"/>
      <c r="C654" s="182"/>
      <c r="D654" s="141"/>
      <c r="E654" s="141"/>
      <c r="F654" s="182"/>
      <c r="G654" s="182"/>
      <c r="H654" s="182"/>
      <c r="I654" s="182"/>
    </row>
    <row r="655" spans="4:5" ht="21.75">
      <c r="D655" s="136"/>
      <c r="E655" s="136"/>
    </row>
    <row r="656" spans="4:5" ht="21.75">
      <c r="D656" s="136"/>
      <c r="E656" s="136"/>
    </row>
    <row r="657" spans="4:5" ht="21.75">
      <c r="D657" s="136"/>
      <c r="E657" s="136"/>
    </row>
    <row r="658" spans="4:5" ht="21.75">
      <c r="D658" s="136"/>
      <c r="E658" s="136"/>
    </row>
    <row r="659" spans="4:5" ht="21.75">
      <c r="D659" s="136"/>
      <c r="E659" s="136"/>
    </row>
    <row r="660" spans="4:5" ht="21.75">
      <c r="D660" s="136"/>
      <c r="E660" s="136"/>
    </row>
    <row r="661" spans="4:5" ht="21.75">
      <c r="D661" s="136"/>
      <c r="E661" s="136"/>
    </row>
    <row r="662" spans="4:5" ht="21.75">
      <c r="D662" s="136"/>
      <c r="E662" s="136"/>
    </row>
    <row r="663" spans="4:5" ht="21.75">
      <c r="D663" s="136"/>
      <c r="E663" s="136"/>
    </row>
    <row r="664" spans="4:5" ht="21.75">
      <c r="D664" s="136"/>
      <c r="E664" s="136"/>
    </row>
    <row r="665" spans="4:5" ht="21.75">
      <c r="D665" s="136"/>
      <c r="E665" s="136"/>
    </row>
    <row r="666" spans="4:5" ht="21.75">
      <c r="D666" s="136"/>
      <c r="E666" s="136"/>
    </row>
    <row r="667" spans="4:5" ht="21.75">
      <c r="D667" s="136"/>
      <c r="E667" s="136"/>
    </row>
    <row r="668" spans="4:5" ht="21.75">
      <c r="D668" s="136"/>
      <c r="E668" s="136"/>
    </row>
    <row r="669" spans="4:5" ht="21.75">
      <c r="D669" s="136"/>
      <c r="E669" s="136"/>
    </row>
    <row r="670" spans="4:5" ht="21.75">
      <c r="D670" s="136"/>
      <c r="E670" s="136"/>
    </row>
    <row r="671" spans="4:5" ht="21.75">
      <c r="D671" s="136"/>
      <c r="E671" s="136"/>
    </row>
    <row r="672" spans="4:5" ht="21.75">
      <c r="D672" s="136"/>
      <c r="E672" s="136"/>
    </row>
    <row r="673" spans="4:5" ht="21.75">
      <c r="D673" s="136"/>
      <c r="E673" s="136"/>
    </row>
    <row r="674" spans="4:5" ht="21.75">
      <c r="D674" s="136"/>
      <c r="E674" s="136"/>
    </row>
    <row r="675" spans="4:5" ht="21.75">
      <c r="D675" s="136"/>
      <c r="E675" s="136"/>
    </row>
    <row r="676" spans="4:5" ht="21.75">
      <c r="D676" s="136"/>
      <c r="E676" s="136"/>
    </row>
    <row r="677" spans="4:5" ht="21.75">
      <c r="D677" s="136"/>
      <c r="E677" s="136"/>
    </row>
    <row r="678" spans="4:5" ht="21.75">
      <c r="D678" s="136"/>
      <c r="E678" s="136"/>
    </row>
    <row r="679" spans="4:5" ht="21.75">
      <c r="D679" s="136"/>
      <c r="E679" s="136"/>
    </row>
    <row r="680" spans="4:5" ht="21.75">
      <c r="D680" s="136"/>
      <c r="E680" s="136"/>
    </row>
    <row r="681" spans="4:5" ht="21.75">
      <c r="D681" s="136"/>
      <c r="E681" s="136"/>
    </row>
    <row r="682" spans="4:5" ht="21.75">
      <c r="D682" s="136"/>
      <c r="E682" s="136"/>
    </row>
    <row r="683" spans="4:5" ht="21.75">
      <c r="D683" s="136"/>
      <c r="E683" s="136"/>
    </row>
    <row r="684" spans="4:5" ht="21.75">
      <c r="D684" s="136"/>
      <c r="E684" s="136"/>
    </row>
    <row r="685" spans="4:5" ht="21.75">
      <c r="D685" s="136"/>
      <c r="E685" s="136"/>
    </row>
    <row r="686" spans="4:5" ht="21.75">
      <c r="D686" s="136"/>
      <c r="E686" s="136"/>
    </row>
    <row r="687" spans="4:5" ht="21.75">
      <c r="D687" s="136"/>
      <c r="E687" s="136"/>
    </row>
    <row r="688" spans="4:5" ht="21.75">
      <c r="D688" s="136"/>
      <c r="E688" s="136"/>
    </row>
    <row r="689" spans="4:5" ht="21.75">
      <c r="D689" s="136"/>
      <c r="E689" s="136"/>
    </row>
    <row r="690" spans="4:5" ht="21.75">
      <c r="D690" s="136"/>
      <c r="E690" s="136"/>
    </row>
    <row r="691" spans="4:5" ht="21.75">
      <c r="D691" s="136"/>
      <c r="E691" s="136"/>
    </row>
    <row r="692" spans="4:5" ht="21.75">
      <c r="D692" s="136"/>
      <c r="E692" s="136"/>
    </row>
    <row r="693" spans="4:5" ht="21.75">
      <c r="D693" s="136"/>
      <c r="E693" s="136"/>
    </row>
    <row r="694" spans="4:5" ht="21.75">
      <c r="D694" s="136"/>
      <c r="E694" s="136"/>
    </row>
    <row r="695" spans="4:5" ht="21.75">
      <c r="D695" s="136"/>
      <c r="E695" s="136"/>
    </row>
    <row r="696" spans="4:5" ht="21.75">
      <c r="D696" s="136"/>
      <c r="E696" s="136"/>
    </row>
    <row r="697" spans="4:5" ht="21.75">
      <c r="D697" s="136"/>
      <c r="E697" s="136"/>
    </row>
    <row r="698" spans="4:5" ht="21.75">
      <c r="D698" s="136"/>
      <c r="E698" s="136"/>
    </row>
    <row r="699" spans="4:5" ht="21.75">
      <c r="D699" s="136"/>
      <c r="E699" s="136"/>
    </row>
    <row r="700" spans="4:5" ht="21.75">
      <c r="D700" s="136"/>
      <c r="E700" s="136"/>
    </row>
    <row r="701" spans="4:5" ht="21.75">
      <c r="D701" s="136"/>
      <c r="E701" s="136"/>
    </row>
    <row r="702" spans="4:5" ht="21.75">
      <c r="D702" s="136"/>
      <c r="E702" s="136"/>
    </row>
    <row r="703" spans="4:5" ht="21.75">
      <c r="D703" s="136"/>
      <c r="E703" s="136"/>
    </row>
    <row r="704" spans="4:5" ht="21.75">
      <c r="D704" s="136"/>
      <c r="E704" s="136"/>
    </row>
    <row r="705" spans="4:5" ht="21.75">
      <c r="D705" s="136"/>
      <c r="E705" s="136"/>
    </row>
    <row r="706" spans="4:5" ht="21.75">
      <c r="D706" s="136"/>
      <c r="E706" s="136"/>
    </row>
    <row r="707" spans="4:5" ht="21.75">
      <c r="D707" s="136"/>
      <c r="E707" s="136"/>
    </row>
    <row r="708" spans="4:5" ht="21.75">
      <c r="D708" s="136"/>
      <c r="E708" s="136"/>
    </row>
    <row r="709" spans="4:5" ht="21.75">
      <c r="D709" s="136"/>
      <c r="E709" s="136"/>
    </row>
    <row r="710" spans="4:5" ht="21.75">
      <c r="D710" s="136"/>
      <c r="E710" s="136"/>
    </row>
    <row r="711" spans="4:5" ht="21.75">
      <c r="D711" s="136"/>
      <c r="E711" s="136"/>
    </row>
    <row r="712" spans="4:5" ht="21.75">
      <c r="D712" s="136"/>
      <c r="E712" s="136"/>
    </row>
    <row r="713" spans="4:5" ht="21.75">
      <c r="D713" s="136"/>
      <c r="E713" s="136"/>
    </row>
    <row r="714" spans="4:5" ht="21.75">
      <c r="D714" s="136"/>
      <c r="E714" s="136"/>
    </row>
    <row r="715" spans="4:5" ht="21.75">
      <c r="D715" s="136"/>
      <c r="E715" s="136"/>
    </row>
    <row r="716" spans="4:5" ht="21.75">
      <c r="D716" s="136"/>
      <c r="E716" s="136"/>
    </row>
    <row r="717" spans="4:5" ht="21.75">
      <c r="D717" s="136"/>
      <c r="E717" s="136"/>
    </row>
    <row r="718" spans="4:5" ht="21.75">
      <c r="D718" s="136"/>
      <c r="E718" s="136"/>
    </row>
    <row r="719" spans="4:5" ht="21.75">
      <c r="D719" s="136"/>
      <c r="E719" s="136"/>
    </row>
    <row r="720" spans="4:5" ht="21.75">
      <c r="D720" s="136"/>
      <c r="E720" s="136"/>
    </row>
    <row r="721" spans="4:5" ht="21.75">
      <c r="D721" s="136"/>
      <c r="E721" s="136"/>
    </row>
    <row r="722" spans="4:5" ht="21.75">
      <c r="D722" s="136"/>
      <c r="E722" s="136"/>
    </row>
    <row r="723" spans="4:5" ht="21.75">
      <c r="D723" s="136"/>
      <c r="E723" s="136"/>
    </row>
    <row r="724" spans="4:5" ht="21.75">
      <c r="D724" s="136"/>
      <c r="E724" s="136"/>
    </row>
    <row r="725" spans="4:5" ht="21.75">
      <c r="D725" s="136"/>
      <c r="E725" s="136"/>
    </row>
    <row r="726" spans="4:5" ht="21.75">
      <c r="D726" s="136"/>
      <c r="E726" s="136"/>
    </row>
    <row r="727" spans="4:5" ht="21.75">
      <c r="D727" s="136"/>
      <c r="E727" s="136"/>
    </row>
    <row r="728" spans="4:5" ht="21.75">
      <c r="D728" s="136"/>
      <c r="E728" s="136"/>
    </row>
    <row r="729" spans="4:5" ht="21.75">
      <c r="D729" s="136"/>
      <c r="E729" s="136"/>
    </row>
    <row r="730" spans="4:5" ht="21.75">
      <c r="D730" s="136"/>
      <c r="E730" s="136"/>
    </row>
    <row r="731" spans="4:5" ht="21.75">
      <c r="D731" s="136"/>
      <c r="E731" s="136"/>
    </row>
    <row r="732" spans="4:5" ht="21.75">
      <c r="D732" s="136"/>
      <c r="E732" s="136"/>
    </row>
    <row r="733" spans="4:5" ht="21.75">
      <c r="D733" s="136"/>
      <c r="E733" s="136"/>
    </row>
    <row r="734" spans="4:5" ht="21.75">
      <c r="D734" s="136"/>
      <c r="E734" s="136"/>
    </row>
    <row r="735" spans="4:5" ht="21.75">
      <c r="D735" s="136"/>
      <c r="E735" s="136"/>
    </row>
    <row r="736" spans="4:5" ht="21.75">
      <c r="D736" s="136"/>
      <c r="E736" s="136"/>
    </row>
    <row r="737" spans="4:5" ht="21.75">
      <c r="D737" s="136"/>
      <c r="E737" s="136"/>
    </row>
    <row r="738" spans="4:5" ht="21.75">
      <c r="D738" s="136"/>
      <c r="E738" s="136"/>
    </row>
    <row r="739" spans="4:5" ht="21.75">
      <c r="D739" s="136"/>
      <c r="E739" s="136"/>
    </row>
    <row r="740" spans="4:5" ht="21.75">
      <c r="D740" s="136"/>
      <c r="E740" s="136"/>
    </row>
    <row r="741" spans="4:5" ht="21.75">
      <c r="D741" s="136"/>
      <c r="E741" s="136"/>
    </row>
    <row r="742" spans="4:5" ht="21.75">
      <c r="D742" s="136"/>
      <c r="E742" s="136"/>
    </row>
    <row r="743" spans="4:5" ht="21.75">
      <c r="D743" s="136"/>
      <c r="E743" s="136"/>
    </row>
    <row r="744" spans="4:5" ht="21.75">
      <c r="D744" s="136"/>
      <c r="E744" s="136"/>
    </row>
    <row r="745" spans="4:5" ht="21.75">
      <c r="D745" s="136"/>
      <c r="E745" s="136"/>
    </row>
    <row r="746" spans="4:5" ht="21.75">
      <c r="D746" s="136"/>
      <c r="E746" s="136"/>
    </row>
    <row r="747" spans="4:5" ht="21.75">
      <c r="D747" s="136"/>
      <c r="E747" s="136"/>
    </row>
    <row r="748" spans="4:5" ht="21.75">
      <c r="D748" s="136"/>
      <c r="E748" s="136"/>
    </row>
    <row r="749" spans="4:5" ht="21.75">
      <c r="D749" s="136"/>
      <c r="E749" s="136"/>
    </row>
    <row r="750" spans="4:5" ht="21.75">
      <c r="D750" s="136"/>
      <c r="E750" s="136"/>
    </row>
    <row r="751" spans="4:5" ht="21.75">
      <c r="D751" s="136"/>
      <c r="E751" s="136"/>
    </row>
    <row r="752" spans="4:5" ht="21.75">
      <c r="D752" s="136"/>
      <c r="E752" s="136"/>
    </row>
    <row r="753" spans="4:5" ht="21.75">
      <c r="D753" s="136"/>
      <c r="E753" s="136"/>
    </row>
    <row r="754" spans="4:5" ht="21.75">
      <c r="D754" s="136"/>
      <c r="E754" s="136"/>
    </row>
    <row r="755" spans="4:5" ht="21.75">
      <c r="D755" s="136"/>
      <c r="E755" s="136"/>
    </row>
    <row r="756" spans="4:5" ht="21.75">
      <c r="D756" s="136"/>
      <c r="E756" s="136"/>
    </row>
    <row r="757" spans="4:5" ht="21.75">
      <c r="D757" s="136"/>
      <c r="E757" s="136"/>
    </row>
    <row r="758" spans="4:5" ht="21.75">
      <c r="D758" s="136"/>
      <c r="E758" s="136"/>
    </row>
    <row r="759" spans="4:5" ht="21.75">
      <c r="D759" s="136"/>
      <c r="E759" s="136"/>
    </row>
    <row r="760" spans="4:5" ht="21.75">
      <c r="D760" s="136"/>
      <c r="E760" s="136"/>
    </row>
    <row r="761" spans="4:5" ht="21.75">
      <c r="D761" s="136"/>
      <c r="E761" s="136"/>
    </row>
    <row r="762" spans="4:5" ht="21.75">
      <c r="D762" s="136"/>
      <c r="E762" s="136"/>
    </row>
    <row r="763" spans="4:5" ht="21.75">
      <c r="D763" s="136"/>
      <c r="E763" s="136"/>
    </row>
    <row r="764" spans="4:5" ht="21.75">
      <c r="D764" s="136"/>
      <c r="E764" s="136"/>
    </row>
    <row r="765" spans="4:5" ht="21.75">
      <c r="D765" s="136"/>
      <c r="E765" s="136"/>
    </row>
    <row r="766" spans="4:5" ht="21.75">
      <c r="D766" s="136"/>
      <c r="E766" s="136"/>
    </row>
    <row r="767" spans="4:5" ht="21.75">
      <c r="D767" s="136"/>
      <c r="E767" s="136"/>
    </row>
    <row r="768" spans="4:5" ht="21.75">
      <c r="D768" s="136"/>
      <c r="E768" s="136"/>
    </row>
    <row r="769" spans="4:5" ht="21.75">
      <c r="D769" s="136"/>
      <c r="E769" s="136"/>
    </row>
    <row r="770" spans="4:5" ht="21.75">
      <c r="D770" s="136"/>
      <c r="E770" s="136"/>
    </row>
    <row r="771" spans="4:5" ht="21.75">
      <c r="D771" s="136"/>
      <c r="E771" s="136"/>
    </row>
    <row r="772" spans="4:5" ht="21.75">
      <c r="D772" s="136"/>
      <c r="E772" s="136"/>
    </row>
    <row r="773" spans="4:5" ht="21.75">
      <c r="D773" s="136"/>
      <c r="E773" s="136"/>
    </row>
    <row r="774" spans="4:5" ht="21.75">
      <c r="D774" s="136"/>
      <c r="E774" s="136"/>
    </row>
    <row r="775" spans="4:5" ht="21.75">
      <c r="D775" s="136"/>
      <c r="E775" s="136"/>
    </row>
    <row r="776" spans="4:5" ht="21.75">
      <c r="D776" s="136"/>
      <c r="E776" s="136"/>
    </row>
    <row r="777" spans="4:5" ht="21.75">
      <c r="D777" s="136"/>
      <c r="E777" s="136"/>
    </row>
    <row r="778" spans="4:5" ht="21.75">
      <c r="D778" s="136"/>
      <c r="E778" s="136"/>
    </row>
    <row r="779" spans="4:5" ht="21.75">
      <c r="D779" s="136"/>
      <c r="E779" s="136"/>
    </row>
    <row r="780" spans="4:5" ht="21.75">
      <c r="D780" s="136"/>
      <c r="E780" s="136"/>
    </row>
    <row r="781" spans="4:5" ht="21.75">
      <c r="D781" s="136"/>
      <c r="E781" s="136"/>
    </row>
    <row r="782" spans="4:5" ht="21.75">
      <c r="D782" s="136"/>
      <c r="E782" s="136"/>
    </row>
    <row r="783" spans="4:5" ht="21.75">
      <c r="D783" s="136"/>
      <c r="E783" s="136"/>
    </row>
    <row r="784" spans="4:5" ht="21.75">
      <c r="D784" s="136"/>
      <c r="E784" s="136"/>
    </row>
    <row r="785" spans="4:5" ht="21.75">
      <c r="D785" s="136"/>
      <c r="E785" s="136"/>
    </row>
    <row r="786" spans="4:5" ht="21.75">
      <c r="D786" s="136"/>
      <c r="E786" s="136"/>
    </row>
    <row r="787" spans="4:5" ht="21.75">
      <c r="D787" s="136"/>
      <c r="E787" s="136"/>
    </row>
    <row r="788" spans="4:5" ht="21.75">
      <c r="D788" s="136"/>
      <c r="E788" s="136"/>
    </row>
    <row r="789" spans="4:5" ht="21.75">
      <c r="D789" s="136"/>
      <c r="E789" s="136"/>
    </row>
    <row r="790" spans="4:5" ht="21.75">
      <c r="D790" s="136"/>
      <c r="E790" s="136"/>
    </row>
    <row r="791" spans="4:5" ht="21.75">
      <c r="D791" s="136"/>
      <c r="E791" s="136"/>
    </row>
    <row r="792" spans="4:5" ht="21.75">
      <c r="D792" s="136"/>
      <c r="E792" s="136"/>
    </row>
    <row r="793" spans="4:5" ht="21.75">
      <c r="D793" s="136"/>
      <c r="E793" s="136"/>
    </row>
    <row r="794" spans="4:5" ht="21.75">
      <c r="D794" s="136"/>
      <c r="E794" s="136"/>
    </row>
    <row r="795" spans="4:5" ht="21.75">
      <c r="D795" s="136"/>
      <c r="E795" s="136"/>
    </row>
    <row r="796" spans="4:5" ht="21.75">
      <c r="D796" s="136"/>
      <c r="E796" s="136"/>
    </row>
    <row r="797" spans="4:5" ht="21.75">
      <c r="D797" s="136"/>
      <c r="E797" s="136"/>
    </row>
    <row r="798" spans="4:5" ht="21.75">
      <c r="D798" s="136"/>
      <c r="E798" s="136"/>
    </row>
    <row r="799" spans="4:5" ht="21.75">
      <c r="D799" s="136"/>
      <c r="E799" s="136"/>
    </row>
    <row r="800" spans="4:5" ht="21.75">
      <c r="D800" s="136"/>
      <c r="E800" s="136"/>
    </row>
    <row r="801" spans="4:5" ht="21.75">
      <c r="D801" s="136"/>
      <c r="E801" s="136"/>
    </row>
    <row r="802" spans="4:5" ht="21.75">
      <c r="D802" s="136"/>
      <c r="E802" s="136"/>
    </row>
    <row r="803" spans="4:5" ht="21.75">
      <c r="D803" s="136"/>
      <c r="E803" s="136"/>
    </row>
    <row r="804" spans="4:5" ht="21.75">
      <c r="D804" s="136"/>
      <c r="E804" s="136"/>
    </row>
    <row r="805" spans="4:5" ht="21.75">
      <c r="D805" s="136"/>
      <c r="E805" s="136"/>
    </row>
    <row r="806" spans="4:5" ht="21.75">
      <c r="D806" s="136"/>
      <c r="E806" s="136"/>
    </row>
    <row r="807" spans="4:5" ht="21.75">
      <c r="D807" s="136"/>
      <c r="E807" s="136"/>
    </row>
    <row r="808" spans="4:5" ht="21.75">
      <c r="D808" s="136"/>
      <c r="E808" s="136"/>
    </row>
    <row r="809" spans="4:5" ht="21.75">
      <c r="D809" s="136"/>
      <c r="E809" s="136"/>
    </row>
    <row r="810" spans="4:5" ht="21.75">
      <c r="D810" s="136"/>
      <c r="E810" s="136"/>
    </row>
    <row r="811" spans="4:5" ht="21.75">
      <c r="D811" s="136"/>
      <c r="E811" s="136"/>
    </row>
    <row r="812" spans="4:5" ht="21.75">
      <c r="D812" s="136"/>
      <c r="E812" s="136"/>
    </row>
    <row r="813" spans="4:5" ht="21.75">
      <c r="D813" s="136"/>
      <c r="E813" s="136"/>
    </row>
    <row r="814" spans="4:5" ht="21.75">
      <c r="D814" s="136"/>
      <c r="E814" s="136"/>
    </row>
    <row r="815" spans="4:5" ht="21.75">
      <c r="D815" s="136"/>
      <c r="E815" s="136"/>
    </row>
    <row r="816" spans="4:5" ht="21.75">
      <c r="D816" s="136"/>
      <c r="E816" s="136"/>
    </row>
    <row r="817" spans="4:5" ht="21.75">
      <c r="D817" s="136"/>
      <c r="E817" s="136"/>
    </row>
    <row r="818" spans="4:5" ht="21.75">
      <c r="D818" s="136"/>
      <c r="E818" s="136"/>
    </row>
    <row r="819" spans="4:5" ht="21.75">
      <c r="D819" s="136"/>
      <c r="E819" s="136"/>
    </row>
    <row r="820" spans="4:5" ht="21.75">
      <c r="D820" s="136"/>
      <c r="E820" s="136"/>
    </row>
    <row r="821" spans="4:5" ht="21.75">
      <c r="D821" s="136"/>
      <c r="E821" s="136"/>
    </row>
    <row r="822" spans="4:5" ht="21.75">
      <c r="D822" s="136"/>
      <c r="E822" s="136"/>
    </row>
    <row r="823" spans="4:5" ht="21.75">
      <c r="D823" s="136"/>
      <c r="E823" s="136"/>
    </row>
    <row r="824" spans="4:5" ht="21.75">
      <c r="D824" s="136"/>
      <c r="E824" s="136"/>
    </row>
    <row r="825" spans="4:5" ht="21.75">
      <c r="D825" s="136"/>
      <c r="E825" s="136"/>
    </row>
    <row r="826" spans="4:5" ht="21.75">
      <c r="D826" s="136"/>
      <c r="E826" s="136"/>
    </row>
    <row r="827" spans="4:5" ht="21.75">
      <c r="D827" s="136"/>
      <c r="E827" s="136"/>
    </row>
    <row r="828" spans="4:5" ht="21.75">
      <c r="D828" s="136"/>
      <c r="E828" s="136"/>
    </row>
    <row r="829" spans="4:5" ht="21.75">
      <c r="D829" s="136"/>
      <c r="E829" s="136"/>
    </row>
    <row r="830" spans="4:5" ht="21.75">
      <c r="D830" s="136"/>
      <c r="E830" s="136"/>
    </row>
    <row r="831" spans="4:5" ht="21.75">
      <c r="D831" s="136"/>
      <c r="E831" s="136"/>
    </row>
    <row r="832" spans="4:5" ht="21.75">
      <c r="D832" s="136"/>
      <c r="E832" s="136"/>
    </row>
    <row r="833" spans="4:5" ht="21.75">
      <c r="D833" s="136"/>
      <c r="E833" s="136"/>
    </row>
    <row r="834" spans="4:5" ht="21.75">
      <c r="D834" s="136"/>
      <c r="E834" s="136"/>
    </row>
    <row r="835" spans="4:5" ht="21.75">
      <c r="D835" s="136"/>
      <c r="E835" s="136"/>
    </row>
    <row r="836" spans="4:5" ht="21.75">
      <c r="D836" s="136"/>
      <c r="E836" s="136"/>
    </row>
    <row r="837" spans="4:5" ht="21.75">
      <c r="D837" s="136"/>
      <c r="E837" s="136"/>
    </row>
    <row r="838" spans="4:5" ht="21.75">
      <c r="D838" s="136"/>
      <c r="E838" s="136"/>
    </row>
    <row r="839" spans="4:5" ht="21.75">
      <c r="D839" s="136"/>
      <c r="E839" s="136"/>
    </row>
    <row r="840" spans="4:5" ht="21.75">
      <c r="D840" s="136"/>
      <c r="E840" s="136"/>
    </row>
    <row r="841" spans="4:5" ht="21.75">
      <c r="D841" s="136"/>
      <c r="E841" s="136"/>
    </row>
    <row r="842" spans="4:5" ht="21.75">
      <c r="D842" s="136"/>
      <c r="E842" s="136"/>
    </row>
    <row r="843" spans="4:5" ht="21.75">
      <c r="D843" s="136"/>
      <c r="E843" s="136"/>
    </row>
    <row r="844" spans="4:5" ht="21.75">
      <c r="D844" s="136"/>
      <c r="E844" s="136"/>
    </row>
    <row r="845" spans="4:5" ht="21.75">
      <c r="D845" s="136"/>
      <c r="E845" s="136"/>
    </row>
    <row r="846" spans="4:5" ht="21.75">
      <c r="D846" s="136"/>
      <c r="E846" s="136"/>
    </row>
    <row r="847" spans="4:5" ht="21.75">
      <c r="D847" s="136"/>
      <c r="E847" s="136"/>
    </row>
    <row r="848" spans="4:5" ht="21.75">
      <c r="D848" s="136"/>
      <c r="E848" s="136"/>
    </row>
    <row r="849" spans="4:5" ht="21.75">
      <c r="D849" s="136"/>
      <c r="E849" s="136"/>
    </row>
    <row r="850" spans="4:5" ht="21.75">
      <c r="D850" s="136"/>
      <c r="E850" s="136"/>
    </row>
    <row r="851" spans="4:5" ht="21.75">
      <c r="D851" s="136"/>
      <c r="E851" s="136"/>
    </row>
    <row r="852" spans="4:5" ht="21.75">
      <c r="D852" s="136"/>
      <c r="E852" s="136"/>
    </row>
    <row r="853" spans="4:5" ht="21.75">
      <c r="D853" s="136"/>
      <c r="E853" s="136"/>
    </row>
    <row r="854" spans="4:5" ht="21.75">
      <c r="D854" s="136"/>
      <c r="E854" s="136"/>
    </row>
    <row r="855" spans="4:5" ht="21.75">
      <c r="D855" s="136"/>
      <c r="E855" s="136"/>
    </row>
    <row r="856" spans="4:5" ht="21.75">
      <c r="D856" s="136"/>
      <c r="E856" s="136"/>
    </row>
    <row r="857" spans="4:5" ht="21.75">
      <c r="D857" s="136"/>
      <c r="E857" s="136"/>
    </row>
    <row r="858" spans="4:5" ht="21.75">
      <c r="D858" s="136"/>
      <c r="E858" s="136"/>
    </row>
    <row r="859" spans="4:5" ht="21.75">
      <c r="D859" s="136"/>
      <c r="E859" s="136"/>
    </row>
    <row r="860" spans="4:5" ht="21.75">
      <c r="D860" s="136"/>
      <c r="E860" s="136"/>
    </row>
    <row r="861" spans="4:5" ht="21.75">
      <c r="D861" s="136"/>
      <c r="E861" s="136"/>
    </row>
    <row r="862" spans="4:5" ht="21.75">
      <c r="D862" s="136"/>
      <c r="E862" s="136"/>
    </row>
    <row r="863" spans="4:5" ht="21.75">
      <c r="D863" s="136"/>
      <c r="E863" s="136"/>
    </row>
    <row r="864" spans="4:5" ht="21.75">
      <c r="D864" s="136"/>
      <c r="E864" s="136"/>
    </row>
    <row r="865" spans="4:5" ht="21.75">
      <c r="D865" s="136"/>
      <c r="E865" s="136"/>
    </row>
    <row r="866" spans="4:5" ht="21.75">
      <c r="D866" s="136"/>
      <c r="E866" s="136"/>
    </row>
    <row r="867" spans="4:5" ht="21.75">
      <c r="D867" s="136"/>
      <c r="E867" s="136"/>
    </row>
    <row r="868" spans="4:5" ht="21.75">
      <c r="D868" s="136"/>
      <c r="E868" s="136"/>
    </row>
    <row r="869" spans="4:5" ht="21.75">
      <c r="D869" s="136"/>
      <c r="E869" s="136"/>
    </row>
    <row r="870" spans="4:5" ht="21.75">
      <c r="D870" s="136"/>
      <c r="E870" s="136"/>
    </row>
    <row r="871" spans="4:5" ht="21.75">
      <c r="D871" s="136"/>
      <c r="E871" s="136"/>
    </row>
    <row r="872" spans="4:5" ht="21.75">
      <c r="D872" s="136"/>
      <c r="E872" s="136"/>
    </row>
    <row r="873" spans="4:5" ht="21.75">
      <c r="D873" s="136"/>
      <c r="E873" s="136"/>
    </row>
    <row r="874" spans="4:5" ht="21.75">
      <c r="D874" s="136"/>
      <c r="E874" s="136"/>
    </row>
    <row r="875" spans="4:5" ht="21.75">
      <c r="D875" s="136"/>
      <c r="E875" s="136"/>
    </row>
    <row r="876" spans="4:5" ht="21.75">
      <c r="D876" s="136"/>
      <c r="E876" s="136"/>
    </row>
    <row r="877" spans="4:5" ht="21.75">
      <c r="D877" s="136"/>
      <c r="E877" s="136"/>
    </row>
    <row r="878" spans="4:5" ht="21.75">
      <c r="D878" s="136"/>
      <c r="E878" s="136"/>
    </row>
    <row r="879" spans="4:5" ht="21.75">
      <c r="D879" s="136"/>
      <c r="E879" s="136"/>
    </row>
    <row r="880" spans="4:5" ht="21.75">
      <c r="D880" s="136"/>
      <c r="E880" s="136"/>
    </row>
    <row r="881" spans="4:5" ht="21.75">
      <c r="D881" s="136"/>
      <c r="E881" s="136"/>
    </row>
    <row r="882" spans="4:5" ht="21.75">
      <c r="D882" s="136"/>
      <c r="E882" s="136"/>
    </row>
    <row r="883" spans="4:5" ht="21.75">
      <c r="D883" s="136"/>
      <c r="E883" s="136"/>
    </row>
    <row r="884" spans="4:5" ht="21.75">
      <c r="D884" s="136"/>
      <c r="E884" s="136"/>
    </row>
    <row r="885" spans="4:5" ht="21.75">
      <c r="D885" s="136"/>
      <c r="E885" s="136"/>
    </row>
    <row r="886" spans="4:5" ht="21.75">
      <c r="D886" s="136"/>
      <c r="E886" s="136"/>
    </row>
    <row r="887" spans="4:5" ht="21.75">
      <c r="D887" s="136"/>
      <c r="E887" s="136"/>
    </row>
    <row r="888" spans="4:5" ht="21.75">
      <c r="D888" s="136"/>
      <c r="E888" s="136"/>
    </row>
    <row r="889" spans="4:5" ht="21.75">
      <c r="D889" s="136"/>
      <c r="E889" s="136"/>
    </row>
    <row r="890" spans="4:5" ht="21.75">
      <c r="D890" s="136"/>
      <c r="E890" s="136"/>
    </row>
    <row r="891" spans="4:5" ht="21.75">
      <c r="D891" s="136"/>
      <c r="E891" s="136"/>
    </row>
    <row r="892" spans="4:5" ht="21.75">
      <c r="D892" s="136"/>
      <c r="E892" s="136"/>
    </row>
    <row r="893" spans="4:5" ht="21.75">
      <c r="D893" s="136"/>
      <c r="E893" s="136"/>
    </row>
    <row r="894" spans="4:5" ht="21.75">
      <c r="D894" s="136"/>
      <c r="E894" s="136"/>
    </row>
    <row r="895" spans="4:5" ht="21.75">
      <c r="D895" s="136"/>
      <c r="E895" s="136"/>
    </row>
    <row r="896" spans="4:5" ht="21.75">
      <c r="D896" s="136"/>
      <c r="E896" s="136"/>
    </row>
    <row r="897" spans="4:5" ht="21.75">
      <c r="D897" s="136"/>
      <c r="E897" s="136"/>
    </row>
    <row r="898" spans="4:5" ht="21.75">
      <c r="D898" s="136"/>
      <c r="E898" s="136"/>
    </row>
    <row r="899" spans="4:5" ht="21.75">
      <c r="D899" s="136"/>
      <c r="E899" s="136"/>
    </row>
    <row r="900" spans="4:5" ht="21.75">
      <c r="D900" s="136"/>
      <c r="E900" s="136"/>
    </row>
    <row r="901" spans="4:5" ht="21.75">
      <c r="D901" s="136"/>
      <c r="E901" s="136"/>
    </row>
    <row r="902" spans="4:5" ht="21.75">
      <c r="D902" s="136"/>
      <c r="E902" s="136"/>
    </row>
    <row r="903" spans="4:5" ht="21.75">
      <c r="D903" s="136"/>
      <c r="E903" s="136"/>
    </row>
    <row r="904" spans="4:5" ht="21.75">
      <c r="D904" s="136"/>
      <c r="E904" s="136"/>
    </row>
    <row r="905" spans="4:5" ht="21.75">
      <c r="D905" s="136"/>
      <c r="E905" s="136"/>
    </row>
    <row r="906" spans="4:5" ht="21.75">
      <c r="D906" s="136"/>
      <c r="E906" s="136"/>
    </row>
    <row r="907" spans="4:5" ht="21.75">
      <c r="D907" s="136"/>
      <c r="E907" s="136"/>
    </row>
    <row r="908" spans="4:5" ht="21.75">
      <c r="D908" s="136"/>
      <c r="E908" s="136"/>
    </row>
    <row r="909" spans="4:5" ht="21.75">
      <c r="D909" s="136"/>
      <c r="E909" s="136"/>
    </row>
    <row r="910" spans="4:5" ht="21.75">
      <c r="D910" s="136"/>
      <c r="E910" s="136"/>
    </row>
    <row r="911" spans="4:5" ht="21.75">
      <c r="D911" s="136"/>
      <c r="E911" s="136"/>
    </row>
    <row r="912" spans="4:5" ht="21.75">
      <c r="D912" s="136"/>
      <c r="E912" s="136"/>
    </row>
    <row r="913" spans="4:5" ht="21.75">
      <c r="D913" s="136"/>
      <c r="E913" s="136"/>
    </row>
    <row r="914" spans="4:5" ht="21.75">
      <c r="D914" s="136"/>
      <c r="E914" s="136"/>
    </row>
    <row r="915" spans="4:5" ht="21.75">
      <c r="D915" s="136"/>
      <c r="E915" s="136"/>
    </row>
    <row r="916" spans="4:5" ht="21.75">
      <c r="D916" s="136"/>
      <c r="E916" s="136"/>
    </row>
    <row r="917" spans="4:5" ht="21.75">
      <c r="D917" s="136"/>
      <c r="E917" s="136"/>
    </row>
    <row r="918" spans="4:5" ht="21.75">
      <c r="D918" s="136"/>
      <c r="E918" s="136"/>
    </row>
    <row r="919" spans="4:5" ht="21.75">
      <c r="D919" s="136"/>
      <c r="E919" s="136"/>
    </row>
    <row r="920" spans="4:5" ht="21.75">
      <c r="D920" s="136"/>
      <c r="E920" s="136"/>
    </row>
    <row r="921" spans="4:5" ht="21.75">
      <c r="D921" s="136"/>
      <c r="E921" s="136"/>
    </row>
    <row r="922" spans="4:5" ht="21.75">
      <c r="D922" s="136"/>
      <c r="E922" s="136"/>
    </row>
    <row r="923" spans="4:5" ht="21.75">
      <c r="D923" s="136"/>
      <c r="E923" s="136"/>
    </row>
    <row r="924" spans="4:5" ht="21.75">
      <c r="D924" s="136"/>
      <c r="E924" s="136"/>
    </row>
    <row r="925" spans="4:5" ht="21.75">
      <c r="D925" s="136"/>
      <c r="E925" s="136"/>
    </row>
    <row r="926" spans="4:5" ht="21.75">
      <c r="D926" s="136"/>
      <c r="E926" s="136"/>
    </row>
    <row r="927" spans="4:5" ht="21.75">
      <c r="D927" s="136"/>
      <c r="E927" s="136"/>
    </row>
    <row r="928" spans="4:5" ht="21.75">
      <c r="D928" s="136"/>
      <c r="E928" s="136"/>
    </row>
    <row r="929" spans="4:5" ht="21.75">
      <c r="D929" s="136"/>
      <c r="E929" s="136"/>
    </row>
    <row r="930" spans="4:5" ht="21.75">
      <c r="D930" s="136"/>
      <c r="E930" s="136"/>
    </row>
    <row r="931" spans="4:5" ht="21.75">
      <c r="D931" s="136"/>
      <c r="E931" s="136"/>
    </row>
    <row r="932" spans="4:5" ht="21.75">
      <c r="D932" s="136"/>
      <c r="E932" s="136"/>
    </row>
    <row r="933" spans="4:5" ht="21.75">
      <c r="D933" s="136"/>
      <c r="E933" s="136"/>
    </row>
    <row r="934" spans="4:5" ht="21.75">
      <c r="D934" s="136"/>
      <c r="E934" s="136"/>
    </row>
    <row r="935" spans="4:5" ht="21.75">
      <c r="D935" s="136"/>
      <c r="E935" s="136"/>
    </row>
    <row r="936" spans="4:5" ht="21.75">
      <c r="D936" s="136"/>
      <c r="E936" s="136"/>
    </row>
    <row r="937" spans="4:5" ht="21.75">
      <c r="D937" s="136"/>
      <c r="E937" s="136"/>
    </row>
    <row r="938" spans="4:5" ht="21.75">
      <c r="D938" s="136"/>
      <c r="E938" s="136"/>
    </row>
    <row r="939" spans="4:5" ht="21.75">
      <c r="D939" s="136"/>
      <c r="E939" s="136"/>
    </row>
    <row r="940" spans="4:5" ht="21.75">
      <c r="D940" s="136"/>
      <c r="E940" s="136"/>
    </row>
    <row r="941" spans="4:5" ht="21.75">
      <c r="D941" s="136"/>
      <c r="E941" s="136"/>
    </row>
    <row r="942" spans="4:5" ht="21.75">
      <c r="D942" s="136"/>
      <c r="E942" s="136"/>
    </row>
    <row r="943" spans="4:5" ht="21.75">
      <c r="D943" s="136"/>
      <c r="E943" s="136"/>
    </row>
    <row r="944" spans="4:5" ht="21.75">
      <c r="D944" s="136"/>
      <c r="E944" s="136"/>
    </row>
    <row r="945" spans="4:5" ht="21.75">
      <c r="D945" s="136"/>
      <c r="E945" s="136"/>
    </row>
    <row r="946" spans="4:5" ht="21.75">
      <c r="D946" s="136"/>
      <c r="E946" s="136"/>
    </row>
    <row r="947" spans="4:5" ht="21.75">
      <c r="D947" s="136"/>
      <c r="E947" s="136"/>
    </row>
    <row r="948" spans="4:5" ht="21.75">
      <c r="D948" s="136"/>
      <c r="E948" s="136"/>
    </row>
    <row r="949" spans="4:5" ht="21.75">
      <c r="D949" s="136"/>
      <c r="E949" s="136"/>
    </row>
    <row r="950" spans="4:5" ht="21.75">
      <c r="D950" s="136"/>
      <c r="E950" s="136"/>
    </row>
    <row r="951" spans="4:5" ht="21.75">
      <c r="D951" s="136"/>
      <c r="E951" s="136"/>
    </row>
    <row r="952" spans="4:5" ht="21.75">
      <c r="D952" s="136"/>
      <c r="E952" s="136"/>
    </row>
    <row r="953" spans="4:5" ht="21.75">
      <c r="D953" s="136"/>
      <c r="E953" s="136"/>
    </row>
    <row r="954" spans="4:5" ht="21.75">
      <c r="D954" s="136"/>
      <c r="E954" s="136"/>
    </row>
    <row r="955" spans="4:5" ht="21.75">
      <c r="D955" s="136"/>
      <c r="E955" s="136"/>
    </row>
    <row r="956" spans="4:5" ht="21.75">
      <c r="D956" s="136"/>
      <c r="E956" s="136"/>
    </row>
    <row r="957" spans="4:5" ht="21.75">
      <c r="D957" s="136"/>
      <c r="E957" s="136"/>
    </row>
    <row r="958" spans="4:5" ht="21.75">
      <c r="D958" s="136"/>
      <c r="E958" s="136"/>
    </row>
    <row r="959" spans="4:5" ht="21.75">
      <c r="D959" s="136"/>
      <c r="E959" s="136"/>
    </row>
    <row r="960" spans="4:5" ht="21.75">
      <c r="D960" s="136"/>
      <c r="E960" s="136"/>
    </row>
    <row r="961" spans="4:5" ht="21.75">
      <c r="D961" s="136"/>
      <c r="E961" s="136"/>
    </row>
    <row r="962" spans="4:5" ht="21.75">
      <c r="D962" s="136"/>
      <c r="E962" s="136"/>
    </row>
    <row r="963" spans="4:5" ht="21.75">
      <c r="D963" s="136"/>
      <c r="E963" s="136"/>
    </row>
    <row r="964" spans="4:5" ht="21.75">
      <c r="D964" s="136"/>
      <c r="E964" s="136"/>
    </row>
    <row r="965" spans="4:5" ht="21.75">
      <c r="D965" s="136"/>
      <c r="E965" s="136"/>
    </row>
    <row r="966" spans="4:5" ht="21.75">
      <c r="D966" s="136"/>
      <c r="E966" s="136"/>
    </row>
    <row r="967" spans="4:5" ht="21.75">
      <c r="D967" s="136"/>
      <c r="E967" s="136"/>
    </row>
    <row r="968" spans="4:5" ht="21.75">
      <c r="D968" s="136"/>
      <c r="E968" s="136"/>
    </row>
    <row r="969" spans="4:5" ht="21.75">
      <c r="D969" s="136"/>
      <c r="E969" s="136"/>
    </row>
    <row r="970" spans="4:5" ht="21.75">
      <c r="D970" s="136"/>
      <c r="E970" s="136"/>
    </row>
    <row r="971" spans="4:5" ht="21.75">
      <c r="D971" s="136"/>
      <c r="E971" s="136"/>
    </row>
    <row r="972" spans="4:5" ht="21.75">
      <c r="D972" s="136"/>
      <c r="E972" s="136"/>
    </row>
    <row r="973" spans="4:5" ht="21.75">
      <c r="D973" s="136"/>
      <c r="E973" s="136"/>
    </row>
    <row r="974" spans="4:5" ht="21.75">
      <c r="D974" s="136"/>
      <c r="E974" s="136"/>
    </row>
    <row r="975" spans="4:5" ht="21.75">
      <c r="D975" s="136"/>
      <c r="E975" s="136"/>
    </row>
    <row r="976" spans="4:5" ht="21.75">
      <c r="D976" s="136"/>
      <c r="E976" s="136"/>
    </row>
    <row r="977" spans="4:5" ht="21.75">
      <c r="D977" s="136"/>
      <c r="E977" s="136"/>
    </row>
    <row r="978" spans="4:5" ht="21.75">
      <c r="D978" s="136"/>
      <c r="E978" s="136"/>
    </row>
    <row r="979" spans="4:5" ht="21.75">
      <c r="D979" s="136"/>
      <c r="E979" s="136"/>
    </row>
    <row r="980" spans="4:5" ht="21.75">
      <c r="D980" s="136"/>
      <c r="E980" s="136"/>
    </row>
    <row r="981" spans="4:5" ht="21.75">
      <c r="D981" s="136"/>
      <c r="E981" s="136"/>
    </row>
    <row r="982" spans="4:5" ht="21.75">
      <c r="D982" s="136"/>
      <c r="E982" s="136"/>
    </row>
    <row r="983" spans="4:5" ht="21.75">
      <c r="D983" s="136"/>
      <c r="E983" s="136"/>
    </row>
    <row r="984" spans="4:5" ht="21.75">
      <c r="D984" s="136"/>
      <c r="E984" s="136"/>
    </row>
    <row r="985" spans="4:5" ht="21.75">
      <c r="D985" s="136"/>
      <c r="E985" s="136"/>
    </row>
    <row r="986" spans="4:5" ht="21.75">
      <c r="D986" s="136"/>
      <c r="E986" s="136"/>
    </row>
    <row r="987" spans="4:5" ht="21.75">
      <c r="D987" s="136"/>
      <c r="E987" s="136"/>
    </row>
    <row r="988" spans="4:5" ht="21.75">
      <c r="D988" s="136"/>
      <c r="E988" s="136"/>
    </row>
    <row r="989" spans="4:5" ht="21.75">
      <c r="D989" s="136"/>
      <c r="E989" s="136"/>
    </row>
    <row r="990" spans="4:5" ht="21.75">
      <c r="D990" s="136"/>
      <c r="E990" s="136"/>
    </row>
    <row r="991" spans="4:5" ht="21.75">
      <c r="D991" s="136"/>
      <c r="E991" s="136"/>
    </row>
    <row r="992" spans="4:5" ht="21.75">
      <c r="D992" s="136"/>
      <c r="E992" s="136"/>
    </row>
    <row r="993" spans="4:5" ht="21.75">
      <c r="D993" s="136"/>
      <c r="E993" s="136"/>
    </row>
    <row r="994" spans="4:5" ht="21.75">
      <c r="D994" s="136"/>
      <c r="E994" s="136"/>
    </row>
    <row r="995" spans="4:5" ht="21.75">
      <c r="D995" s="136"/>
      <c r="E995" s="136"/>
    </row>
    <row r="996" spans="4:5" ht="21.75">
      <c r="D996" s="136"/>
      <c r="E996" s="136"/>
    </row>
    <row r="997" spans="4:5" ht="21.75">
      <c r="D997" s="136"/>
      <c r="E997" s="136"/>
    </row>
    <row r="998" spans="4:5" ht="21.75">
      <c r="D998" s="136"/>
      <c r="E998" s="136"/>
    </row>
    <row r="999" spans="4:5" ht="21.75">
      <c r="D999" s="136"/>
      <c r="E999" s="136"/>
    </row>
    <row r="1000" spans="4:5" ht="21.75">
      <c r="D1000" s="136"/>
      <c r="E1000" s="136"/>
    </row>
    <row r="1001" spans="4:5" ht="21.75">
      <c r="D1001" s="136"/>
      <c r="E1001" s="136"/>
    </row>
    <row r="1002" spans="4:5" ht="21.75">
      <c r="D1002" s="136"/>
      <c r="E1002" s="136"/>
    </row>
    <row r="1003" spans="4:5" ht="21.75">
      <c r="D1003" s="136"/>
      <c r="E1003" s="136"/>
    </row>
    <row r="1004" spans="4:5" ht="21.75">
      <c r="D1004" s="136"/>
      <c r="E1004" s="136"/>
    </row>
    <row r="1005" spans="4:5" ht="21.75">
      <c r="D1005" s="136"/>
      <c r="E1005" s="136"/>
    </row>
    <row r="1006" spans="4:5" ht="21.75">
      <c r="D1006" s="136"/>
      <c r="E1006" s="136"/>
    </row>
    <row r="1007" spans="4:5" ht="21.75">
      <c r="D1007" s="136"/>
      <c r="E1007" s="136"/>
    </row>
    <row r="1008" spans="4:5" ht="21.75">
      <c r="D1008" s="136"/>
      <c r="E1008" s="136"/>
    </row>
    <row r="1009" spans="4:5" ht="21.75">
      <c r="D1009" s="136"/>
      <c r="E1009" s="136"/>
    </row>
    <row r="1010" spans="4:5" ht="21.75">
      <c r="D1010" s="136"/>
      <c r="E1010" s="136"/>
    </row>
    <row r="1011" spans="4:5" ht="21.75">
      <c r="D1011" s="136"/>
      <c r="E1011" s="136"/>
    </row>
    <row r="1012" spans="4:5" ht="21.75">
      <c r="D1012" s="136"/>
      <c r="E1012" s="136"/>
    </row>
    <row r="1013" spans="4:5" ht="21.75">
      <c r="D1013" s="136"/>
      <c r="E1013" s="136"/>
    </row>
    <row r="1014" spans="4:5" ht="21.75">
      <c r="D1014" s="136"/>
      <c r="E1014" s="136"/>
    </row>
    <row r="1015" spans="4:5" ht="21.75">
      <c r="D1015" s="136"/>
      <c r="E1015" s="136"/>
    </row>
    <row r="1016" spans="4:5" ht="21.75">
      <c r="D1016" s="136"/>
      <c r="E1016" s="136"/>
    </row>
    <row r="1017" spans="4:5" ht="21.75">
      <c r="D1017" s="136"/>
      <c r="E1017" s="136"/>
    </row>
    <row r="1018" spans="4:5" ht="21.75">
      <c r="D1018" s="136"/>
      <c r="E1018" s="136"/>
    </row>
    <row r="1019" spans="4:5" ht="21.75">
      <c r="D1019" s="136"/>
      <c r="E1019" s="136"/>
    </row>
    <row r="1020" spans="4:5" ht="21.75">
      <c r="D1020" s="136"/>
      <c r="E1020" s="136"/>
    </row>
    <row r="1021" spans="4:5" ht="21.75">
      <c r="D1021" s="136"/>
      <c r="E1021" s="136"/>
    </row>
    <row r="1022" spans="4:5" ht="21.75">
      <c r="D1022" s="136"/>
      <c r="E1022" s="136"/>
    </row>
    <row r="1023" spans="4:5" ht="21.75">
      <c r="D1023" s="136"/>
      <c r="E1023" s="136"/>
    </row>
    <row r="1024" spans="4:5" ht="21.75">
      <c r="D1024" s="136"/>
      <c r="E1024" s="136"/>
    </row>
    <row r="1025" spans="4:5" ht="21.75">
      <c r="D1025" s="136"/>
      <c r="E1025" s="136"/>
    </row>
    <row r="1026" spans="4:5" ht="21.75">
      <c r="D1026" s="136"/>
      <c r="E1026" s="136"/>
    </row>
    <row r="1027" spans="4:5" ht="21.75">
      <c r="D1027" s="136"/>
      <c r="E1027" s="136"/>
    </row>
    <row r="1028" spans="4:5" ht="21.75">
      <c r="D1028" s="136"/>
      <c r="E1028" s="136"/>
    </row>
    <row r="1029" spans="4:5" ht="21.75">
      <c r="D1029" s="136"/>
      <c r="E1029" s="136"/>
    </row>
    <row r="1030" spans="4:5" ht="21.75">
      <c r="D1030" s="136"/>
      <c r="E1030" s="136"/>
    </row>
    <row r="1031" spans="4:5" ht="21.75">
      <c r="D1031" s="136"/>
      <c r="E1031" s="136"/>
    </row>
    <row r="1032" spans="4:5" ht="21.75">
      <c r="D1032" s="136"/>
      <c r="E1032" s="136"/>
    </row>
    <row r="1033" spans="4:5" ht="21.75">
      <c r="D1033" s="136"/>
      <c r="E1033" s="136"/>
    </row>
    <row r="1034" spans="4:5" ht="21.75">
      <c r="D1034" s="136"/>
      <c r="E1034" s="136"/>
    </row>
    <row r="1035" spans="4:5" ht="21.75">
      <c r="D1035" s="136"/>
      <c r="E1035" s="136"/>
    </row>
    <row r="1036" spans="4:5" ht="21.75">
      <c r="D1036" s="136"/>
      <c r="E1036" s="136"/>
    </row>
    <row r="1037" spans="4:5" ht="21.75">
      <c r="D1037" s="136"/>
      <c r="E1037" s="136"/>
    </row>
    <row r="1038" spans="4:5" ht="21.75">
      <c r="D1038" s="136"/>
      <c r="E1038" s="136"/>
    </row>
    <row r="1039" spans="4:5" ht="21.75">
      <c r="D1039" s="136"/>
      <c r="E1039" s="136"/>
    </row>
    <row r="1040" spans="4:5" ht="21.75">
      <c r="D1040" s="136"/>
      <c r="E1040" s="136"/>
    </row>
    <row r="1041" spans="4:5" ht="21.75">
      <c r="D1041" s="136"/>
      <c r="E1041" s="136"/>
    </row>
    <row r="1042" spans="4:5" ht="21.75">
      <c r="D1042" s="136"/>
      <c r="E1042" s="136"/>
    </row>
    <row r="1043" spans="4:5" ht="21.75">
      <c r="D1043" s="136"/>
      <c r="E1043" s="136"/>
    </row>
    <row r="1044" spans="4:5" ht="21.75">
      <c r="D1044" s="136"/>
      <c r="E1044" s="136"/>
    </row>
    <row r="1045" spans="4:5" ht="21.75">
      <c r="D1045" s="136"/>
      <c r="E1045" s="136"/>
    </row>
    <row r="1046" spans="4:5" ht="21.75">
      <c r="D1046" s="136"/>
      <c r="E1046" s="136"/>
    </row>
    <row r="1047" spans="4:5" ht="21.75">
      <c r="D1047" s="136"/>
      <c r="E1047" s="136"/>
    </row>
    <row r="1048" spans="4:5" ht="21.75">
      <c r="D1048" s="136"/>
      <c r="E1048" s="136"/>
    </row>
    <row r="1049" spans="4:5" ht="21.75">
      <c r="D1049" s="136"/>
      <c r="E1049" s="136"/>
    </row>
    <row r="1050" spans="4:5" ht="21.75">
      <c r="D1050" s="136"/>
      <c r="E1050" s="136"/>
    </row>
    <row r="1051" spans="4:5" ht="21.75">
      <c r="D1051" s="136"/>
      <c r="E1051" s="136"/>
    </row>
    <row r="1052" spans="4:5" ht="21.75">
      <c r="D1052" s="136"/>
      <c r="E1052" s="136"/>
    </row>
    <row r="1053" spans="4:5" ht="21.75">
      <c r="D1053" s="136"/>
      <c r="E1053" s="136"/>
    </row>
    <row r="1054" spans="4:5" ht="21.75">
      <c r="D1054" s="136"/>
      <c r="E1054" s="136"/>
    </row>
    <row r="1055" spans="4:5" ht="21.75">
      <c r="D1055" s="136"/>
      <c r="E1055" s="136"/>
    </row>
    <row r="1056" spans="4:5" ht="21.75">
      <c r="D1056" s="136"/>
      <c r="E1056" s="136"/>
    </row>
    <row r="1057" spans="4:5" ht="21.75">
      <c r="D1057" s="136"/>
      <c r="E1057" s="136"/>
    </row>
    <row r="1058" spans="4:5" ht="21.75">
      <c r="D1058" s="136"/>
      <c r="E1058" s="136"/>
    </row>
    <row r="1059" spans="4:5" ht="21.75">
      <c r="D1059" s="136"/>
      <c r="E1059" s="136"/>
    </row>
    <row r="1060" spans="4:5" ht="21.75">
      <c r="D1060" s="136"/>
      <c r="E1060" s="136"/>
    </row>
    <row r="1061" spans="4:5" ht="21.75">
      <c r="D1061" s="136"/>
      <c r="E1061" s="136"/>
    </row>
    <row r="1062" spans="4:5" ht="21.75">
      <c r="D1062" s="136"/>
      <c r="E1062" s="136"/>
    </row>
    <row r="1063" spans="4:5" ht="21.75">
      <c r="D1063" s="136"/>
      <c r="E1063" s="136"/>
    </row>
    <row r="1064" spans="4:5" ht="21.75">
      <c r="D1064" s="136"/>
      <c r="E1064" s="136"/>
    </row>
    <row r="1065" spans="4:5" ht="21.75">
      <c r="D1065" s="136"/>
      <c r="E1065" s="136"/>
    </row>
    <row r="1066" spans="4:5" ht="21.75">
      <c r="D1066" s="136"/>
      <c r="E1066" s="136"/>
    </row>
    <row r="1067" spans="4:5" ht="21.75">
      <c r="D1067" s="136"/>
      <c r="E1067" s="136"/>
    </row>
    <row r="1068" spans="4:5" ht="21.75">
      <c r="D1068" s="136"/>
      <c r="E1068" s="136"/>
    </row>
    <row r="1069" spans="4:5" ht="21.75">
      <c r="D1069" s="136"/>
      <c r="E1069" s="136"/>
    </row>
    <row r="1070" spans="4:5" ht="21.75">
      <c r="D1070" s="136"/>
      <c r="E1070" s="136"/>
    </row>
    <row r="1071" spans="4:5" ht="21.75">
      <c r="D1071" s="136"/>
      <c r="E1071" s="136"/>
    </row>
    <row r="1072" spans="4:5" ht="21.75">
      <c r="D1072" s="136"/>
      <c r="E1072" s="136"/>
    </row>
    <row r="1073" spans="4:5" ht="21.75">
      <c r="D1073" s="136"/>
      <c r="E1073" s="136"/>
    </row>
    <row r="1074" spans="4:5" ht="21.75">
      <c r="D1074" s="136"/>
      <c r="E1074" s="136"/>
    </row>
    <row r="1075" spans="4:5" ht="21.75">
      <c r="D1075" s="136"/>
      <c r="E1075" s="136"/>
    </row>
    <row r="1076" spans="4:5" ht="21.75">
      <c r="D1076" s="136"/>
      <c r="E1076" s="136"/>
    </row>
    <row r="1077" spans="4:5" ht="21.75">
      <c r="D1077" s="136"/>
      <c r="E1077" s="136"/>
    </row>
    <row r="1078" spans="4:5" ht="21.75">
      <c r="D1078" s="136"/>
      <c r="E1078" s="136"/>
    </row>
    <row r="1079" spans="4:5" ht="21.75">
      <c r="D1079" s="136"/>
      <c r="E1079" s="136"/>
    </row>
    <row r="1080" spans="4:5" ht="21.75">
      <c r="D1080" s="136"/>
      <c r="E1080" s="136"/>
    </row>
    <row r="1081" spans="4:5" ht="21.75">
      <c r="D1081" s="136"/>
      <c r="E1081" s="136"/>
    </row>
    <row r="1082" spans="4:5" ht="21.75">
      <c r="D1082" s="136"/>
      <c r="E1082" s="136"/>
    </row>
    <row r="1083" spans="4:5" ht="21.75">
      <c r="D1083" s="136"/>
      <c r="E1083" s="136"/>
    </row>
    <row r="1084" spans="4:5" ht="21.75">
      <c r="D1084" s="136"/>
      <c r="E1084" s="136"/>
    </row>
    <row r="1085" spans="4:5" ht="21.75">
      <c r="D1085" s="136"/>
      <c r="E1085" s="136"/>
    </row>
    <row r="1086" spans="4:5" ht="21.75">
      <c r="D1086" s="136"/>
      <c r="E1086" s="136"/>
    </row>
    <row r="1087" spans="4:5" ht="21.75">
      <c r="D1087" s="136"/>
      <c r="E1087" s="136"/>
    </row>
    <row r="1088" spans="4:5" ht="21.75">
      <c r="D1088" s="136"/>
      <c r="E1088" s="136"/>
    </row>
    <row r="1089" spans="4:5" ht="21.75">
      <c r="D1089" s="136"/>
      <c r="E1089" s="136"/>
    </row>
    <row r="1090" spans="4:5" ht="21.75">
      <c r="D1090" s="136"/>
      <c r="E1090" s="136"/>
    </row>
    <row r="1091" spans="4:5" ht="21.75">
      <c r="D1091" s="136"/>
      <c r="E1091" s="136"/>
    </row>
    <row r="1092" spans="4:5" ht="21.75">
      <c r="D1092" s="136"/>
      <c r="E1092" s="136"/>
    </row>
    <row r="1093" spans="4:5" ht="21.75">
      <c r="D1093" s="136"/>
      <c r="E1093" s="136"/>
    </row>
    <row r="1094" spans="4:5" ht="21.75">
      <c r="D1094" s="136"/>
      <c r="E1094" s="136"/>
    </row>
    <row r="1095" spans="4:5" ht="21.75">
      <c r="D1095" s="136"/>
      <c r="E1095" s="136"/>
    </row>
    <row r="1096" spans="4:5" ht="21.75">
      <c r="D1096" s="136"/>
      <c r="E1096" s="136"/>
    </row>
    <row r="1097" spans="4:5" ht="21.75">
      <c r="D1097" s="136"/>
      <c r="E1097" s="136"/>
    </row>
    <row r="1098" spans="4:5" ht="21.75">
      <c r="D1098" s="136"/>
      <c r="E1098" s="136"/>
    </row>
    <row r="1099" spans="4:5" ht="21.75">
      <c r="D1099" s="136"/>
      <c r="E1099" s="136"/>
    </row>
    <row r="1100" spans="4:5" ht="21.75">
      <c r="D1100" s="136"/>
      <c r="E1100" s="136"/>
    </row>
    <row r="1101" spans="4:5" ht="21.75">
      <c r="D1101" s="136"/>
      <c r="E1101" s="136"/>
    </row>
    <row r="1102" spans="4:5" ht="21.75">
      <c r="D1102" s="136"/>
      <c r="E1102" s="136"/>
    </row>
    <row r="1103" spans="4:5" ht="21.75">
      <c r="D1103" s="136"/>
      <c r="E1103" s="136"/>
    </row>
    <row r="1104" spans="4:5" ht="21.75">
      <c r="D1104" s="136"/>
      <c r="E1104" s="136"/>
    </row>
    <row r="1105" spans="4:5" ht="21.75">
      <c r="D1105" s="136"/>
      <c r="E1105" s="136"/>
    </row>
    <row r="1106" spans="4:5" ht="21.75">
      <c r="D1106" s="136"/>
      <c r="E1106" s="136"/>
    </row>
    <row r="1107" spans="4:5" ht="21.75">
      <c r="D1107" s="136"/>
      <c r="E1107" s="136"/>
    </row>
    <row r="1108" spans="4:5" ht="21.75">
      <c r="D1108" s="136"/>
      <c r="E1108" s="136"/>
    </row>
    <row r="1109" spans="4:5" ht="21.75">
      <c r="D1109" s="136"/>
      <c r="E1109" s="136"/>
    </row>
    <row r="1110" spans="4:5" ht="21.75">
      <c r="D1110" s="136"/>
      <c r="E1110" s="136"/>
    </row>
    <row r="1111" spans="4:5" ht="21.75">
      <c r="D1111" s="136"/>
      <c r="E1111" s="136"/>
    </row>
    <row r="1112" spans="4:5" ht="21.75">
      <c r="D1112" s="136"/>
      <c r="E1112" s="136"/>
    </row>
    <row r="1113" spans="4:5" ht="21.75">
      <c r="D1113" s="136"/>
      <c r="E1113" s="136"/>
    </row>
    <row r="1114" spans="4:5" ht="21.75">
      <c r="D1114" s="136"/>
      <c r="E1114" s="136"/>
    </row>
    <row r="1115" spans="4:5" ht="21.75">
      <c r="D1115" s="136"/>
      <c r="E1115" s="136"/>
    </row>
    <row r="1116" spans="4:5" ht="21.75">
      <c r="D1116" s="136"/>
      <c r="E1116" s="136"/>
    </row>
    <row r="1117" spans="4:5" ht="21.75">
      <c r="D1117" s="136"/>
      <c r="E1117" s="136"/>
    </row>
    <row r="1118" spans="4:5" ht="21.75">
      <c r="D1118" s="136"/>
      <c r="E1118" s="136"/>
    </row>
    <row r="1119" spans="4:5" ht="21.75">
      <c r="D1119" s="136"/>
      <c r="E1119" s="136"/>
    </row>
    <row r="1120" spans="4:5" ht="21.75">
      <c r="D1120" s="136"/>
      <c r="E1120" s="136"/>
    </row>
    <row r="1121" spans="4:5" ht="21.75">
      <c r="D1121" s="136"/>
      <c r="E1121" s="136"/>
    </row>
    <row r="1122" spans="4:5" ht="21.75">
      <c r="D1122" s="136"/>
      <c r="E1122" s="136"/>
    </row>
    <row r="1123" spans="4:5" ht="21.75">
      <c r="D1123" s="136"/>
      <c r="E1123" s="136"/>
    </row>
    <row r="1124" spans="4:5" ht="21.75">
      <c r="D1124" s="136"/>
      <c r="E1124" s="136"/>
    </row>
    <row r="1125" spans="4:5" ht="21.75">
      <c r="D1125" s="136"/>
      <c r="E1125" s="136"/>
    </row>
    <row r="1126" spans="4:5" ht="21.75">
      <c r="D1126" s="136"/>
      <c r="E1126" s="136"/>
    </row>
    <row r="1127" spans="4:5" ht="21.75">
      <c r="D1127" s="136"/>
      <c r="E1127" s="136"/>
    </row>
    <row r="1128" spans="4:5" ht="21.75">
      <c r="D1128" s="136"/>
      <c r="E1128" s="136"/>
    </row>
    <row r="1129" spans="4:5" ht="21.75">
      <c r="D1129" s="136"/>
      <c r="E1129" s="136"/>
    </row>
    <row r="1130" spans="4:5" ht="21.75">
      <c r="D1130" s="136"/>
      <c r="E1130" s="136"/>
    </row>
    <row r="1131" spans="4:5" ht="21.75">
      <c r="D1131" s="136"/>
      <c r="E1131" s="136"/>
    </row>
    <row r="1132" spans="4:5" ht="21.75">
      <c r="D1132" s="136"/>
      <c r="E1132" s="136"/>
    </row>
    <row r="1133" spans="4:5" ht="21.75">
      <c r="D1133" s="136"/>
      <c r="E1133" s="136"/>
    </row>
    <row r="1134" spans="4:5" ht="21.75">
      <c r="D1134" s="136"/>
      <c r="E1134" s="136"/>
    </row>
    <row r="1135" spans="4:5" ht="21.75">
      <c r="D1135" s="136"/>
      <c r="E1135" s="136"/>
    </row>
    <row r="1136" spans="4:5" ht="21.75">
      <c r="D1136" s="136"/>
      <c r="E1136" s="136"/>
    </row>
    <row r="1137" spans="4:5" ht="21.75">
      <c r="D1137" s="136"/>
      <c r="E1137" s="136"/>
    </row>
    <row r="1138" spans="4:5" ht="21.75">
      <c r="D1138" s="136"/>
      <c r="E1138" s="136"/>
    </row>
    <row r="1139" spans="4:5" ht="21.75">
      <c r="D1139" s="136"/>
      <c r="E1139" s="136"/>
    </row>
    <row r="1140" spans="4:5" ht="21.75">
      <c r="D1140" s="136"/>
      <c r="E1140" s="136"/>
    </row>
    <row r="1141" spans="4:5" ht="21.75">
      <c r="D1141" s="136"/>
      <c r="E1141" s="136"/>
    </row>
    <row r="1142" spans="4:5" ht="21.75">
      <c r="D1142" s="136"/>
      <c r="E1142" s="136"/>
    </row>
    <row r="1143" spans="4:5" ht="21.75">
      <c r="D1143" s="136"/>
      <c r="E1143" s="136"/>
    </row>
    <row r="1144" spans="4:5" ht="21.75">
      <c r="D1144" s="136"/>
      <c r="E1144" s="136"/>
    </row>
    <row r="1145" spans="4:5" ht="21.75">
      <c r="D1145" s="136"/>
      <c r="E1145" s="136"/>
    </row>
    <row r="1146" spans="4:5" ht="21.75">
      <c r="D1146" s="136"/>
      <c r="E1146" s="136"/>
    </row>
    <row r="1147" spans="4:5" ht="21.75">
      <c r="D1147" s="136"/>
      <c r="E1147" s="136"/>
    </row>
    <row r="1148" spans="4:5" ht="21.75">
      <c r="D1148" s="136"/>
      <c r="E1148" s="136"/>
    </row>
    <row r="1149" spans="4:5" ht="21.75">
      <c r="D1149" s="136"/>
      <c r="E1149" s="136"/>
    </row>
    <row r="1150" spans="4:5" ht="21.75">
      <c r="D1150" s="136"/>
      <c r="E1150" s="136"/>
    </row>
    <row r="1151" spans="4:5" ht="21.75">
      <c r="D1151" s="136"/>
      <c r="E1151" s="136"/>
    </row>
    <row r="1152" spans="4:5" ht="21.75">
      <c r="D1152" s="136"/>
      <c r="E1152" s="136"/>
    </row>
    <row r="1153" spans="4:5" ht="21.75">
      <c r="D1153" s="136"/>
      <c r="E1153" s="136"/>
    </row>
    <row r="1154" spans="4:5" ht="21.75">
      <c r="D1154" s="136"/>
      <c r="E1154" s="136"/>
    </row>
    <row r="1155" spans="4:5" ht="21.75">
      <c r="D1155" s="136"/>
      <c r="E1155" s="136"/>
    </row>
    <row r="1156" spans="4:5" ht="21.75">
      <c r="D1156" s="136"/>
      <c r="E1156" s="136"/>
    </row>
    <row r="1157" spans="4:5" ht="21.75">
      <c r="D1157" s="136"/>
      <c r="E1157" s="136"/>
    </row>
    <row r="1158" spans="4:5" ht="21.75">
      <c r="D1158" s="136"/>
      <c r="E1158" s="136"/>
    </row>
    <row r="1159" spans="4:5" ht="21.75">
      <c r="D1159" s="136"/>
      <c r="E1159" s="136"/>
    </row>
    <row r="1160" spans="4:5" ht="21.75">
      <c r="D1160" s="136"/>
      <c r="E1160" s="136"/>
    </row>
    <row r="1161" spans="4:5" ht="21.75">
      <c r="D1161" s="136"/>
      <c r="E1161" s="136"/>
    </row>
    <row r="1162" spans="4:5" ht="21.75">
      <c r="D1162" s="136"/>
      <c r="E1162" s="136"/>
    </row>
    <row r="1163" spans="4:5" ht="21.75">
      <c r="D1163" s="136"/>
      <c r="E1163" s="136"/>
    </row>
    <row r="1164" spans="4:5" ht="21.75">
      <c r="D1164" s="136"/>
      <c r="E1164" s="136"/>
    </row>
    <row r="1165" spans="4:5" ht="21.75">
      <c r="D1165" s="136"/>
      <c r="E1165" s="136"/>
    </row>
    <row r="1166" spans="4:5" ht="21.75">
      <c r="D1166" s="136"/>
      <c r="E1166" s="136"/>
    </row>
    <row r="1167" spans="4:5" ht="21.75">
      <c r="D1167" s="136"/>
      <c r="E1167" s="136"/>
    </row>
    <row r="1168" spans="4:5" ht="21.75">
      <c r="D1168" s="136"/>
      <c r="E1168" s="136"/>
    </row>
    <row r="1169" spans="4:5" ht="21.75">
      <c r="D1169" s="136"/>
      <c r="E1169" s="136"/>
    </row>
    <row r="1170" spans="4:5" ht="21.75">
      <c r="D1170" s="136"/>
      <c r="E1170" s="136"/>
    </row>
    <row r="1171" spans="4:5" ht="21.75">
      <c r="D1171" s="136"/>
      <c r="E1171" s="136"/>
    </row>
    <row r="1172" spans="4:5" ht="21.75">
      <c r="D1172" s="136"/>
      <c r="E1172" s="136"/>
    </row>
    <row r="1173" spans="4:5" ht="21.75">
      <c r="D1173" s="136"/>
      <c r="E1173" s="136"/>
    </row>
    <row r="1174" spans="4:5" ht="21.75">
      <c r="D1174" s="136"/>
      <c r="E1174" s="136"/>
    </row>
    <row r="1175" spans="4:5" ht="21.75">
      <c r="D1175" s="136"/>
      <c r="E1175" s="136"/>
    </row>
  </sheetData>
  <sheetProtection/>
  <mergeCells count="9">
    <mergeCell ref="H5:I5"/>
    <mergeCell ref="A5:A6"/>
    <mergeCell ref="B5:C5"/>
    <mergeCell ref="D5:E5"/>
    <mergeCell ref="F5:G5"/>
    <mergeCell ref="A1:I1"/>
    <mergeCell ref="A2:I2"/>
    <mergeCell ref="A3:I3"/>
    <mergeCell ref="A4:I4"/>
  </mergeCells>
  <printOptions/>
  <pageMargins left="0.32" right="0.2755905511811024" top="0.43" bottom="0.1968503937007874" header="0.5118110236220472" footer="0.1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66"/>
  <sheetViews>
    <sheetView zoomScalePageLayoutView="0" workbookViewId="0" topLeftCell="A209">
      <selection activeCell="A3" sqref="A3:I3"/>
    </sheetView>
  </sheetViews>
  <sheetFormatPr defaultColWidth="9.140625" defaultRowHeight="21.75"/>
  <cols>
    <col min="1" max="1" width="54.00390625" style="67" customWidth="1"/>
    <col min="2" max="2" width="12.7109375" style="67" customWidth="1"/>
    <col min="3" max="3" width="12.28125" style="67" customWidth="1"/>
    <col min="4" max="4" width="12.7109375" style="109" customWidth="1"/>
    <col min="5" max="5" width="12.00390625" style="67" customWidth="1"/>
    <col min="6" max="6" width="12.7109375" style="67" customWidth="1"/>
    <col min="7" max="7" width="12.421875" style="67" customWidth="1"/>
    <col min="8" max="8" width="12.7109375" style="67" customWidth="1"/>
    <col min="9" max="9" width="11.421875" style="67" customWidth="1"/>
    <col min="10" max="16384" width="9.140625" style="67" customWidth="1"/>
  </cols>
  <sheetData>
    <row r="1" spans="1:9" s="60" customFormat="1" ht="22.5" customHeight="1">
      <c r="A1" s="422" t="s">
        <v>97</v>
      </c>
      <c r="B1" s="422"/>
      <c r="C1" s="422"/>
      <c r="D1" s="422"/>
      <c r="E1" s="422"/>
      <c r="F1" s="422"/>
      <c r="G1" s="422"/>
      <c r="H1" s="422"/>
      <c r="I1" s="422"/>
    </row>
    <row r="2" spans="1:9" s="60" customFormat="1" ht="25.5">
      <c r="A2" s="423" t="s">
        <v>98</v>
      </c>
      <c r="B2" s="423"/>
      <c r="C2" s="423"/>
      <c r="D2" s="423"/>
      <c r="E2" s="423"/>
      <c r="F2" s="423"/>
      <c r="G2" s="423"/>
      <c r="H2" s="423"/>
      <c r="I2" s="423"/>
    </row>
    <row r="3" spans="1:9" s="60" customFormat="1" ht="25.5">
      <c r="A3" s="423" t="s">
        <v>324</v>
      </c>
      <c r="B3" s="423"/>
      <c r="C3" s="423"/>
      <c r="D3" s="423"/>
      <c r="E3" s="423"/>
      <c r="F3" s="423"/>
      <c r="G3" s="423"/>
      <c r="H3" s="423"/>
      <c r="I3" s="423"/>
    </row>
    <row r="4" spans="1:9" s="60" customFormat="1" ht="25.5">
      <c r="A4" s="423" t="s">
        <v>56</v>
      </c>
      <c r="B4" s="423"/>
      <c r="C4" s="423"/>
      <c r="D4" s="423"/>
      <c r="E4" s="423"/>
      <c r="F4" s="423"/>
      <c r="G4" s="423"/>
      <c r="H4" s="423"/>
      <c r="I4" s="423"/>
    </row>
    <row r="5" spans="1:9" s="61" customFormat="1" ht="21">
      <c r="A5" s="417" t="s">
        <v>14</v>
      </c>
      <c r="B5" s="419" t="s">
        <v>213</v>
      </c>
      <c r="C5" s="416"/>
      <c r="D5" s="420" t="s">
        <v>233</v>
      </c>
      <c r="E5" s="421"/>
      <c r="F5" s="419" t="s">
        <v>323</v>
      </c>
      <c r="G5" s="416"/>
      <c r="H5" s="415" t="s">
        <v>57</v>
      </c>
      <c r="I5" s="416"/>
    </row>
    <row r="6" spans="1:9" s="61" customFormat="1" ht="21" customHeight="1">
      <c r="A6" s="418"/>
      <c r="B6" s="62" t="s">
        <v>2</v>
      </c>
      <c r="C6" s="62" t="s">
        <v>58</v>
      </c>
      <c r="D6" s="63" t="s">
        <v>2</v>
      </c>
      <c r="E6" s="64" t="s">
        <v>58</v>
      </c>
      <c r="F6" s="63" t="s">
        <v>2</v>
      </c>
      <c r="G6" s="64" t="s">
        <v>58</v>
      </c>
      <c r="H6" s="63" t="s">
        <v>2</v>
      </c>
      <c r="I6" s="63" t="s">
        <v>58</v>
      </c>
    </row>
    <row r="7" spans="1:9" ht="42">
      <c r="A7" s="65" t="s">
        <v>59</v>
      </c>
      <c r="B7" s="93"/>
      <c r="C7" s="66"/>
      <c r="D7" s="2"/>
      <c r="E7" s="66"/>
      <c r="F7" s="2"/>
      <c r="G7" s="66"/>
      <c r="H7" s="2"/>
      <c r="I7" s="2"/>
    </row>
    <row r="8" spans="1:9" ht="42">
      <c r="A8" s="68" t="s">
        <v>60</v>
      </c>
      <c r="B8" s="94"/>
      <c r="C8" s="66"/>
      <c r="D8" s="2"/>
      <c r="E8" s="66"/>
      <c r="F8" s="2"/>
      <c r="G8" s="66"/>
      <c r="H8" s="2"/>
      <c r="I8" s="2"/>
    </row>
    <row r="9" spans="1:9" ht="21">
      <c r="A9" s="69" t="s">
        <v>61</v>
      </c>
      <c r="B9" s="70"/>
      <c r="C9" s="71"/>
      <c r="D9" s="70"/>
      <c r="E9" s="71"/>
      <c r="F9" s="70"/>
      <c r="G9" s="77"/>
      <c r="H9" s="70"/>
      <c r="I9" s="70"/>
    </row>
    <row r="10" spans="1:9" s="116" customFormat="1" ht="21">
      <c r="A10" s="69" t="s">
        <v>99</v>
      </c>
      <c r="B10" s="70"/>
      <c r="C10" s="71"/>
      <c r="D10" s="70"/>
      <c r="E10" s="71"/>
      <c r="F10" s="70"/>
      <c r="G10" s="71"/>
      <c r="H10" s="70"/>
      <c r="I10" s="70"/>
    </row>
    <row r="11" spans="1:9" ht="21">
      <c r="A11" s="69" t="s">
        <v>251</v>
      </c>
      <c r="B11" s="70"/>
      <c r="C11" s="71"/>
      <c r="D11" s="70"/>
      <c r="E11" s="71"/>
      <c r="F11" s="70"/>
      <c r="G11" s="71"/>
      <c r="H11" s="70"/>
      <c r="I11" s="70"/>
    </row>
    <row r="12" spans="1:9" ht="21">
      <c r="A12" s="69" t="s">
        <v>250</v>
      </c>
      <c r="B12" s="70"/>
      <c r="C12" s="71"/>
      <c r="D12" s="70"/>
      <c r="E12" s="71"/>
      <c r="F12" s="70"/>
      <c r="G12" s="71"/>
      <c r="H12" s="70"/>
      <c r="I12" s="70"/>
    </row>
    <row r="13" spans="1:9" ht="21">
      <c r="A13" s="69" t="s">
        <v>62</v>
      </c>
      <c r="B13" s="70"/>
      <c r="C13" s="71"/>
      <c r="D13" s="70"/>
      <c r="E13" s="71"/>
      <c r="F13" s="70"/>
      <c r="G13" s="71"/>
      <c r="H13" s="70"/>
      <c r="I13" s="70"/>
    </row>
    <row r="14" spans="1:9" ht="21">
      <c r="A14" s="69" t="s">
        <v>252</v>
      </c>
      <c r="B14" s="70"/>
      <c r="C14" s="71"/>
      <c r="D14" s="70"/>
      <c r="E14" s="71"/>
      <c r="F14" s="70"/>
      <c r="G14" s="71"/>
      <c r="H14" s="70"/>
      <c r="I14" s="70"/>
    </row>
    <row r="15" spans="1:9" ht="21">
      <c r="A15" s="69" t="s">
        <v>254</v>
      </c>
      <c r="B15" s="70"/>
      <c r="C15" s="71"/>
      <c r="D15" s="70"/>
      <c r="E15" s="71"/>
      <c r="F15" s="70"/>
      <c r="G15" s="71"/>
      <c r="H15" s="70"/>
      <c r="I15" s="70"/>
    </row>
    <row r="16" spans="1:9" s="113" customFormat="1" ht="21">
      <c r="A16" s="69" t="s">
        <v>253</v>
      </c>
      <c r="B16" s="70"/>
      <c r="C16" s="71"/>
      <c r="D16" s="70"/>
      <c r="E16" s="71"/>
      <c r="F16" s="70"/>
      <c r="G16" s="71"/>
      <c r="H16" s="70"/>
      <c r="I16" s="70"/>
    </row>
    <row r="17" spans="1:11" ht="21">
      <c r="A17" s="69" t="s">
        <v>266</v>
      </c>
      <c r="B17" s="70"/>
      <c r="C17" s="71"/>
      <c r="D17" s="70"/>
      <c r="E17" s="71"/>
      <c r="F17" s="70"/>
      <c r="G17" s="71"/>
      <c r="H17" s="70"/>
      <c r="I17" s="70"/>
      <c r="J17" s="66"/>
      <c r="K17" s="66"/>
    </row>
    <row r="18" spans="1:11" ht="21">
      <c r="A18" s="69" t="s">
        <v>267</v>
      </c>
      <c r="B18" s="70"/>
      <c r="C18" s="71"/>
      <c r="D18" s="70"/>
      <c r="E18" s="71"/>
      <c r="F18" s="70"/>
      <c r="G18" s="71"/>
      <c r="H18" s="70"/>
      <c r="I18" s="70"/>
      <c r="J18" s="66"/>
      <c r="K18" s="66"/>
    </row>
    <row r="19" spans="1:11" ht="21">
      <c r="A19" s="69" t="s">
        <v>255</v>
      </c>
      <c r="B19" s="70"/>
      <c r="C19" s="71"/>
      <c r="D19" s="70"/>
      <c r="E19" s="71"/>
      <c r="F19" s="70"/>
      <c r="G19" s="71"/>
      <c r="H19" s="70"/>
      <c r="I19" s="70"/>
      <c r="J19" s="66"/>
      <c r="K19" s="66"/>
    </row>
    <row r="20" spans="1:9" ht="21">
      <c r="A20" s="69" t="s">
        <v>256</v>
      </c>
      <c r="B20" s="70"/>
      <c r="C20" s="71"/>
      <c r="D20" s="70"/>
      <c r="E20" s="71"/>
      <c r="F20" s="70"/>
      <c r="G20" s="71"/>
      <c r="H20" s="70"/>
      <c r="I20" s="70"/>
    </row>
    <row r="21" spans="1:9" ht="21">
      <c r="A21" s="73" t="s">
        <v>63</v>
      </c>
      <c r="B21" s="70"/>
      <c r="C21" s="71"/>
      <c r="D21" s="70"/>
      <c r="E21" s="71"/>
      <c r="F21" s="70"/>
      <c r="G21" s="71"/>
      <c r="H21" s="70"/>
      <c r="I21" s="70"/>
    </row>
    <row r="22" spans="1:9" ht="21">
      <c r="A22" s="69" t="s">
        <v>64</v>
      </c>
      <c r="B22" s="70"/>
      <c r="C22" s="71"/>
      <c r="D22" s="70"/>
      <c r="E22" s="71"/>
      <c r="F22" s="70"/>
      <c r="G22" s="71"/>
      <c r="H22" s="70"/>
      <c r="I22" s="70"/>
    </row>
    <row r="23" spans="1:9" ht="21">
      <c r="A23" s="69" t="s">
        <v>257</v>
      </c>
      <c r="B23" s="70"/>
      <c r="C23" s="71"/>
      <c r="D23" s="70"/>
      <c r="E23" s="71"/>
      <c r="F23" s="70"/>
      <c r="G23" s="71"/>
      <c r="H23" s="70"/>
      <c r="I23" s="70"/>
    </row>
    <row r="24" spans="1:9" ht="21">
      <c r="A24" s="114" t="s">
        <v>258</v>
      </c>
      <c r="B24" s="100"/>
      <c r="C24" s="97"/>
      <c r="D24" s="97"/>
      <c r="E24" s="97"/>
      <c r="F24" s="97"/>
      <c r="G24" s="97"/>
      <c r="H24" s="97"/>
      <c r="I24" s="97"/>
    </row>
    <row r="25" spans="1:9" ht="21">
      <c r="A25" s="104" t="s">
        <v>65</v>
      </c>
      <c r="B25" s="70"/>
      <c r="C25" s="71"/>
      <c r="D25" s="70"/>
      <c r="E25" s="71"/>
      <c r="F25" s="70"/>
      <c r="G25" s="71"/>
      <c r="H25" s="70"/>
      <c r="I25" s="70"/>
    </row>
    <row r="26" spans="1:9" ht="21">
      <c r="A26" s="103" t="s">
        <v>66</v>
      </c>
      <c r="B26" s="70"/>
      <c r="C26" s="70"/>
      <c r="D26" s="70"/>
      <c r="E26" s="92"/>
      <c r="F26" s="70"/>
      <c r="G26" s="70"/>
      <c r="H26" s="70"/>
      <c r="I26" s="70"/>
    </row>
    <row r="27" spans="1:9" ht="21">
      <c r="A27" s="103" t="s">
        <v>67</v>
      </c>
      <c r="B27" s="70"/>
      <c r="C27" s="71"/>
      <c r="D27" s="70"/>
      <c r="E27" s="71"/>
      <c r="F27" s="70"/>
      <c r="G27" s="71"/>
      <c r="H27" s="70"/>
      <c r="I27" s="70"/>
    </row>
    <row r="28" spans="1:9" ht="21">
      <c r="A28" s="103" t="s">
        <v>68</v>
      </c>
      <c r="B28" s="70"/>
      <c r="C28" s="71"/>
      <c r="D28" s="70"/>
      <c r="E28" s="71"/>
      <c r="F28" s="70"/>
      <c r="G28" s="71"/>
      <c r="H28" s="70"/>
      <c r="I28" s="70"/>
    </row>
    <row r="29" spans="1:9" ht="21">
      <c r="A29" s="103" t="s">
        <v>163</v>
      </c>
      <c r="B29" s="70"/>
      <c r="C29" s="71"/>
      <c r="D29" s="70"/>
      <c r="E29" s="71"/>
      <c r="F29" s="70"/>
      <c r="G29" s="71"/>
      <c r="H29" s="70"/>
      <c r="I29" s="70"/>
    </row>
    <row r="30" spans="1:9" ht="21">
      <c r="A30" s="101" t="s">
        <v>160</v>
      </c>
      <c r="B30" s="2"/>
      <c r="C30" s="2"/>
      <c r="D30" s="2"/>
      <c r="E30" s="109"/>
      <c r="F30" s="2"/>
      <c r="G30" s="2"/>
      <c r="H30" s="2"/>
      <c r="I30" s="2"/>
    </row>
    <row r="31" spans="1:9" ht="21">
      <c r="A31" s="103" t="s">
        <v>161</v>
      </c>
      <c r="B31" s="72"/>
      <c r="C31" s="77"/>
      <c r="D31" s="70"/>
      <c r="E31" s="71"/>
      <c r="F31" s="70"/>
      <c r="G31" s="71"/>
      <c r="H31" s="70"/>
      <c r="I31" s="70"/>
    </row>
    <row r="32" spans="1:9" ht="42">
      <c r="A32" s="101" t="s">
        <v>162</v>
      </c>
      <c r="B32" s="70"/>
      <c r="C32" s="71"/>
      <c r="D32" s="70"/>
      <c r="E32" s="71"/>
      <c r="F32" s="70"/>
      <c r="G32" s="71"/>
      <c r="H32" s="70"/>
      <c r="I32" s="70"/>
    </row>
    <row r="33" spans="1:9" ht="21">
      <c r="A33" s="114" t="s">
        <v>71</v>
      </c>
      <c r="B33" s="72"/>
      <c r="C33" s="77"/>
      <c r="D33" s="72"/>
      <c r="E33" s="77"/>
      <c r="F33" s="72"/>
      <c r="G33" s="77"/>
      <c r="H33" s="70"/>
      <c r="I33" s="70"/>
    </row>
    <row r="34" spans="1:9" s="91" customFormat="1" ht="18" customHeight="1">
      <c r="A34" s="88" t="s">
        <v>13</v>
      </c>
      <c r="B34" s="89"/>
      <c r="C34" s="90"/>
      <c r="D34" s="89"/>
      <c r="E34" s="90"/>
      <c r="F34" s="89"/>
      <c r="G34" s="90"/>
      <c r="H34" s="89"/>
      <c r="I34" s="89"/>
    </row>
    <row r="35" spans="1:9" ht="19.5" customHeight="1">
      <c r="A35" s="78" t="s">
        <v>69</v>
      </c>
      <c r="B35" s="70"/>
      <c r="C35" s="71"/>
      <c r="D35" s="70"/>
      <c r="E35" s="71"/>
      <c r="F35" s="70"/>
      <c r="G35" s="71"/>
      <c r="H35" s="70"/>
      <c r="I35" s="70"/>
    </row>
    <row r="36" spans="1:9" ht="39" customHeight="1">
      <c r="A36" s="99" t="s">
        <v>175</v>
      </c>
      <c r="B36" s="70"/>
      <c r="C36" s="71"/>
      <c r="D36" s="70"/>
      <c r="E36" s="71"/>
      <c r="F36" s="70"/>
      <c r="G36" s="71"/>
      <c r="H36" s="70"/>
      <c r="I36" s="70"/>
    </row>
    <row r="37" spans="1:9" ht="21">
      <c r="A37" s="69" t="s">
        <v>268</v>
      </c>
      <c r="B37" s="70"/>
      <c r="C37" s="71"/>
      <c r="D37" s="70"/>
      <c r="E37" s="71"/>
      <c r="F37" s="70"/>
      <c r="G37" s="71"/>
      <c r="H37" s="70"/>
      <c r="I37" s="70"/>
    </row>
    <row r="38" spans="1:9" ht="21">
      <c r="A38" s="69" t="s">
        <v>269</v>
      </c>
      <c r="B38" s="70"/>
      <c r="C38" s="71"/>
      <c r="D38" s="70"/>
      <c r="E38" s="71"/>
      <c r="F38" s="70"/>
      <c r="G38" s="71"/>
      <c r="H38" s="70"/>
      <c r="I38" s="70"/>
    </row>
    <row r="39" spans="1:9" ht="21">
      <c r="A39" s="69" t="s">
        <v>270</v>
      </c>
      <c r="B39" s="70"/>
      <c r="C39" s="71"/>
      <c r="D39" s="70"/>
      <c r="E39" s="71"/>
      <c r="F39" s="70"/>
      <c r="G39" s="71"/>
      <c r="H39" s="70"/>
      <c r="I39" s="70"/>
    </row>
    <row r="40" spans="1:9" ht="21">
      <c r="A40" s="69" t="s">
        <v>271</v>
      </c>
      <c r="B40" s="70"/>
      <c r="C40" s="71"/>
      <c r="D40" s="70"/>
      <c r="E40" s="71"/>
      <c r="F40" s="70"/>
      <c r="G40" s="71"/>
      <c r="H40" s="70"/>
      <c r="I40" s="70"/>
    </row>
    <row r="41" spans="1:9" ht="21">
      <c r="A41" s="69" t="s">
        <v>261</v>
      </c>
      <c r="B41" s="70"/>
      <c r="C41" s="71"/>
      <c r="D41" s="70"/>
      <c r="E41" s="71"/>
      <c r="F41" s="70"/>
      <c r="G41" s="71"/>
      <c r="H41" s="70"/>
      <c r="I41" s="70"/>
    </row>
    <row r="42" spans="1:9" ht="21">
      <c r="A42" s="69" t="s">
        <v>262</v>
      </c>
      <c r="B42" s="70"/>
      <c r="C42" s="71"/>
      <c r="D42" s="70"/>
      <c r="E42" s="71"/>
      <c r="F42" s="70"/>
      <c r="G42" s="71"/>
      <c r="H42" s="70"/>
      <c r="I42" s="70"/>
    </row>
    <row r="43" spans="1:9" ht="21">
      <c r="A43" s="69" t="s">
        <v>272</v>
      </c>
      <c r="B43" s="70"/>
      <c r="C43" s="71"/>
      <c r="D43" s="70"/>
      <c r="E43" s="71"/>
      <c r="F43" s="70"/>
      <c r="G43" s="71"/>
      <c r="H43" s="70"/>
      <c r="I43" s="70"/>
    </row>
    <row r="44" spans="1:9" ht="19.5" customHeight="1">
      <c r="A44" s="73" t="s">
        <v>176</v>
      </c>
      <c r="B44" s="70"/>
      <c r="C44" s="71"/>
      <c r="D44" s="70"/>
      <c r="E44" s="71"/>
      <c r="F44" s="70"/>
      <c r="G44" s="71"/>
      <c r="H44" s="70"/>
      <c r="I44" s="70"/>
    </row>
    <row r="45" spans="1:9" ht="21">
      <c r="A45" s="69" t="s">
        <v>70</v>
      </c>
      <c r="B45" s="70"/>
      <c r="C45" s="71"/>
      <c r="D45" s="70"/>
      <c r="E45" s="71"/>
      <c r="F45" s="70"/>
      <c r="G45" s="71"/>
      <c r="H45" s="70"/>
      <c r="I45" s="70"/>
    </row>
    <row r="46" spans="1:9" ht="18.75" customHeight="1">
      <c r="A46" s="73" t="s">
        <v>177</v>
      </c>
      <c r="B46" s="70"/>
      <c r="C46" s="71"/>
      <c r="D46" s="70"/>
      <c r="E46" s="71"/>
      <c r="F46" s="70"/>
      <c r="G46" s="71"/>
      <c r="H46" s="70"/>
      <c r="I46" s="70"/>
    </row>
    <row r="47" spans="1:9" ht="21">
      <c r="A47" s="96" t="s">
        <v>259</v>
      </c>
      <c r="B47" s="97"/>
      <c r="C47" s="97"/>
      <c r="D47" s="97"/>
      <c r="E47" s="98"/>
      <c r="F47" s="97"/>
      <c r="G47" s="98"/>
      <c r="H47" s="97"/>
      <c r="I47" s="97"/>
    </row>
    <row r="48" spans="1:9" ht="21">
      <c r="A48" s="69" t="s">
        <v>260</v>
      </c>
      <c r="B48" s="70"/>
      <c r="C48" s="70"/>
      <c r="D48" s="70"/>
      <c r="E48" s="71"/>
      <c r="F48" s="70"/>
      <c r="G48" s="71"/>
      <c r="H48" s="70"/>
      <c r="I48" s="70"/>
    </row>
    <row r="49" spans="1:9" ht="39" customHeight="1">
      <c r="A49" s="68" t="s">
        <v>178</v>
      </c>
      <c r="B49" s="70"/>
      <c r="C49" s="71"/>
      <c r="D49" s="70"/>
      <c r="E49" s="71"/>
      <c r="F49" s="70"/>
      <c r="G49" s="71"/>
      <c r="H49" s="70"/>
      <c r="I49" s="70"/>
    </row>
    <row r="50" spans="1:9" ht="21">
      <c r="A50" s="69" t="s">
        <v>71</v>
      </c>
      <c r="B50" s="70"/>
      <c r="C50" s="71"/>
      <c r="D50" s="70"/>
      <c r="E50" s="71"/>
      <c r="F50" s="70"/>
      <c r="G50" s="71"/>
      <c r="H50" s="70"/>
      <c r="I50" s="70"/>
    </row>
    <row r="51" spans="1:9" s="91" customFormat="1" ht="16.5" customHeight="1">
      <c r="A51" s="88" t="s">
        <v>13</v>
      </c>
      <c r="B51" s="89"/>
      <c r="C51" s="90"/>
      <c r="D51" s="89"/>
      <c r="E51" s="90"/>
      <c r="F51" s="89"/>
      <c r="G51" s="90"/>
      <c r="H51" s="89"/>
      <c r="I51" s="89"/>
    </row>
    <row r="52" spans="1:9" ht="21">
      <c r="A52" s="78" t="s">
        <v>72</v>
      </c>
      <c r="B52" s="70"/>
      <c r="C52" s="71"/>
      <c r="D52" s="70"/>
      <c r="E52" s="71"/>
      <c r="F52" s="70"/>
      <c r="G52" s="71"/>
      <c r="H52" s="70"/>
      <c r="I52" s="70"/>
    </row>
    <row r="53" spans="1:9" ht="40.5" customHeight="1">
      <c r="A53" s="68" t="s">
        <v>179</v>
      </c>
      <c r="B53" s="70"/>
      <c r="C53" s="71"/>
      <c r="D53" s="70"/>
      <c r="E53" s="71"/>
      <c r="F53" s="70"/>
      <c r="G53" s="71"/>
      <c r="H53" s="70"/>
      <c r="I53" s="70"/>
    </row>
    <row r="54" spans="1:9" ht="21">
      <c r="A54" s="69" t="s">
        <v>100</v>
      </c>
      <c r="B54" s="70"/>
      <c r="C54" s="71"/>
      <c r="D54" s="70"/>
      <c r="E54" s="71"/>
      <c r="F54" s="70"/>
      <c r="G54" s="71"/>
      <c r="H54" s="70"/>
      <c r="I54" s="70"/>
    </row>
    <row r="55" spans="1:9" ht="21">
      <c r="A55" s="69" t="s">
        <v>73</v>
      </c>
      <c r="B55" s="70"/>
      <c r="C55" s="71"/>
      <c r="D55" s="70"/>
      <c r="E55" s="71"/>
      <c r="F55" s="70"/>
      <c r="G55" s="71"/>
      <c r="H55" s="70"/>
      <c r="I55" s="70"/>
    </row>
    <row r="56" spans="1:9" ht="21">
      <c r="A56" s="69" t="s">
        <v>273</v>
      </c>
      <c r="B56" s="70"/>
      <c r="C56" s="71"/>
      <c r="D56" s="70"/>
      <c r="E56" s="71"/>
      <c r="F56" s="70"/>
      <c r="G56" s="71"/>
      <c r="H56" s="70"/>
      <c r="I56" s="70"/>
    </row>
    <row r="57" spans="1:9" ht="21">
      <c r="A57" s="69" t="s">
        <v>274</v>
      </c>
      <c r="B57" s="70"/>
      <c r="C57" s="71"/>
      <c r="D57" s="70"/>
      <c r="E57" s="71"/>
      <c r="F57" s="70"/>
      <c r="G57" s="70"/>
      <c r="H57" s="70"/>
      <c r="I57" s="70"/>
    </row>
    <row r="58" spans="1:9" ht="21">
      <c r="A58" s="69" t="s">
        <v>275</v>
      </c>
      <c r="B58" s="70"/>
      <c r="C58" s="71"/>
      <c r="D58" s="70"/>
      <c r="E58" s="71"/>
      <c r="F58" s="70"/>
      <c r="G58" s="71"/>
      <c r="H58" s="70"/>
      <c r="I58" s="70"/>
    </row>
    <row r="59" spans="1:9" ht="21">
      <c r="A59" s="69" t="s">
        <v>276</v>
      </c>
      <c r="B59" s="70"/>
      <c r="C59" s="71"/>
      <c r="D59" s="70"/>
      <c r="E59" s="71"/>
      <c r="F59" s="70"/>
      <c r="G59" s="71"/>
      <c r="H59" s="70"/>
      <c r="I59" s="70"/>
    </row>
    <row r="60" spans="1:9" ht="21">
      <c r="A60" s="69" t="s">
        <v>277</v>
      </c>
      <c r="B60" s="70"/>
      <c r="C60" s="71"/>
      <c r="D60" s="70"/>
      <c r="E60" s="71"/>
      <c r="F60" s="70"/>
      <c r="G60" s="71"/>
      <c r="H60" s="70"/>
      <c r="I60" s="70"/>
    </row>
    <row r="61" spans="1:9" ht="21">
      <c r="A61" s="69" t="s">
        <v>249</v>
      </c>
      <c r="B61" s="70"/>
      <c r="C61" s="71"/>
      <c r="D61" s="70"/>
      <c r="E61" s="71"/>
      <c r="F61" s="72"/>
      <c r="G61" s="77"/>
      <c r="H61" s="70"/>
      <c r="I61" s="70"/>
    </row>
    <row r="62" spans="1:9" ht="21">
      <c r="A62" s="73" t="s">
        <v>180</v>
      </c>
      <c r="B62" s="70"/>
      <c r="C62" s="71"/>
      <c r="D62" s="70"/>
      <c r="E62" s="71"/>
      <c r="F62" s="70"/>
      <c r="G62" s="71"/>
      <c r="H62" s="70"/>
      <c r="I62" s="70"/>
    </row>
    <row r="63" spans="1:9" ht="21">
      <c r="A63" s="69" t="s">
        <v>214</v>
      </c>
      <c r="B63" s="70"/>
      <c r="C63" s="71"/>
      <c r="D63" s="70"/>
      <c r="E63" s="71"/>
      <c r="F63" s="72"/>
      <c r="G63" s="77"/>
      <c r="H63" s="70"/>
      <c r="I63" s="70"/>
    </row>
    <row r="64" spans="1:9" ht="21">
      <c r="A64" s="69" t="s">
        <v>74</v>
      </c>
      <c r="B64" s="70"/>
      <c r="C64" s="71"/>
      <c r="D64" s="70"/>
      <c r="E64" s="71"/>
      <c r="F64" s="72"/>
      <c r="G64" s="77"/>
      <c r="H64" s="70"/>
      <c r="I64" s="70"/>
    </row>
    <row r="65" spans="1:9" ht="42">
      <c r="A65" s="68" t="s">
        <v>181</v>
      </c>
      <c r="B65" s="70"/>
      <c r="C65" s="71"/>
      <c r="D65" s="70"/>
      <c r="E65" s="71"/>
      <c r="F65" s="70"/>
      <c r="G65" s="71"/>
      <c r="H65" s="70"/>
      <c r="I65" s="70"/>
    </row>
    <row r="66" spans="1:9" ht="21">
      <c r="A66" s="69" t="s">
        <v>71</v>
      </c>
      <c r="B66" s="72"/>
      <c r="C66" s="77"/>
      <c r="D66" s="72"/>
      <c r="E66" s="77"/>
      <c r="F66" s="72"/>
      <c r="G66" s="77"/>
      <c r="H66" s="70"/>
      <c r="I66" s="70"/>
    </row>
    <row r="67" spans="1:9" ht="21">
      <c r="A67" s="88" t="s">
        <v>13</v>
      </c>
      <c r="B67" s="89"/>
      <c r="C67" s="90"/>
      <c r="D67" s="89"/>
      <c r="E67" s="90"/>
      <c r="F67" s="89"/>
      <c r="G67" s="90"/>
      <c r="H67" s="89"/>
      <c r="I67" s="89"/>
    </row>
    <row r="68" spans="1:9" ht="23.25" customHeight="1">
      <c r="A68" s="118" t="s">
        <v>75</v>
      </c>
      <c r="B68" s="119"/>
      <c r="C68" s="120"/>
      <c r="D68" s="119"/>
      <c r="E68" s="120"/>
      <c r="F68" s="119"/>
      <c r="G68" s="120"/>
      <c r="H68" s="119"/>
      <c r="I68" s="119"/>
    </row>
    <row r="69" spans="1:9" ht="42">
      <c r="A69" s="101" t="s">
        <v>182</v>
      </c>
      <c r="B69" s="70"/>
      <c r="C69" s="71"/>
      <c r="D69" s="70"/>
      <c r="E69" s="71"/>
      <c r="F69" s="70"/>
      <c r="G69" s="71"/>
      <c r="H69" s="70"/>
      <c r="I69" s="70"/>
    </row>
    <row r="70" spans="1:9" ht="42">
      <c r="A70" s="106" t="s">
        <v>234</v>
      </c>
      <c r="B70" s="75"/>
      <c r="C70" s="76"/>
      <c r="D70" s="75"/>
      <c r="E70" s="76"/>
      <c r="F70" s="75"/>
      <c r="G70" s="76"/>
      <c r="H70" s="75"/>
      <c r="I70" s="75"/>
    </row>
    <row r="71" spans="1:9" ht="21">
      <c r="A71" s="106" t="s">
        <v>278</v>
      </c>
      <c r="B71" s="75"/>
      <c r="C71" s="75"/>
      <c r="D71" s="75"/>
      <c r="E71" s="102"/>
      <c r="F71" s="75"/>
      <c r="G71" s="75"/>
      <c r="H71" s="75"/>
      <c r="I71" s="75"/>
    </row>
    <row r="72" spans="1:9" ht="21">
      <c r="A72" s="106" t="s">
        <v>279</v>
      </c>
      <c r="B72" s="72"/>
      <c r="C72" s="72"/>
      <c r="D72" s="70"/>
      <c r="E72" s="70"/>
      <c r="F72" s="70"/>
      <c r="G72" s="70"/>
      <c r="H72" s="70"/>
      <c r="I72" s="70"/>
    </row>
    <row r="73" spans="1:9" ht="21">
      <c r="A73" s="106" t="s">
        <v>280</v>
      </c>
      <c r="B73" s="72"/>
      <c r="C73" s="77"/>
      <c r="D73" s="70"/>
      <c r="E73" s="71"/>
      <c r="F73" s="72"/>
      <c r="G73" s="77"/>
      <c r="H73" s="70"/>
      <c r="I73" s="70"/>
    </row>
    <row r="74" spans="1:9" ht="21" customHeight="1">
      <c r="A74" s="115" t="s">
        <v>281</v>
      </c>
      <c r="B74" s="82"/>
      <c r="C74" s="83"/>
      <c r="D74" s="82"/>
      <c r="E74" s="83"/>
      <c r="F74" s="72"/>
      <c r="G74" s="77"/>
      <c r="H74" s="70"/>
      <c r="I74" s="70"/>
    </row>
    <row r="75" spans="1:9" ht="21">
      <c r="A75" s="104" t="s">
        <v>183</v>
      </c>
      <c r="B75" s="70"/>
      <c r="C75" s="71"/>
      <c r="D75" s="70"/>
      <c r="E75" s="71"/>
      <c r="F75" s="70"/>
      <c r="G75" s="71"/>
      <c r="H75" s="70"/>
      <c r="I75" s="70"/>
    </row>
    <row r="76" spans="1:9" ht="21">
      <c r="A76" s="103" t="s">
        <v>77</v>
      </c>
      <c r="B76" s="70"/>
      <c r="C76" s="71"/>
      <c r="D76" s="70"/>
      <c r="E76" s="71"/>
      <c r="F76" s="70"/>
      <c r="G76" s="71"/>
      <c r="H76" s="70"/>
      <c r="I76" s="70"/>
    </row>
    <row r="77" spans="1:9" ht="21">
      <c r="A77" s="103" t="s">
        <v>102</v>
      </c>
      <c r="B77" s="70"/>
      <c r="C77" s="71"/>
      <c r="D77" s="70"/>
      <c r="E77" s="71"/>
      <c r="F77" s="70"/>
      <c r="G77" s="71"/>
      <c r="H77" s="70"/>
      <c r="I77" s="70"/>
    </row>
    <row r="78" spans="1:9" ht="21">
      <c r="A78" s="103" t="s">
        <v>101</v>
      </c>
      <c r="B78" s="72"/>
      <c r="C78" s="77"/>
      <c r="D78" s="70"/>
      <c r="E78" s="71"/>
      <c r="F78" s="72"/>
      <c r="G78" s="77"/>
      <c r="H78" s="70"/>
      <c r="I78" s="70"/>
    </row>
    <row r="79" spans="1:9" ht="21">
      <c r="A79" s="104" t="s">
        <v>184</v>
      </c>
      <c r="B79" s="70"/>
      <c r="C79" s="71"/>
      <c r="D79" s="70"/>
      <c r="E79" s="71"/>
      <c r="F79" s="70"/>
      <c r="G79" s="71"/>
      <c r="H79" s="70"/>
      <c r="I79" s="70"/>
    </row>
    <row r="80" spans="1:9" ht="21">
      <c r="A80" s="103" t="s">
        <v>78</v>
      </c>
      <c r="B80" s="70"/>
      <c r="C80" s="71"/>
      <c r="D80" s="70"/>
      <c r="E80" s="71"/>
      <c r="F80" s="70"/>
      <c r="G80" s="71"/>
      <c r="H80" s="70"/>
      <c r="I80" s="70"/>
    </row>
    <row r="81" spans="1:9" ht="21">
      <c r="A81" s="103" t="s">
        <v>211</v>
      </c>
      <c r="B81" s="72"/>
      <c r="C81" s="77"/>
      <c r="D81" s="72"/>
      <c r="E81" s="77"/>
      <c r="F81" s="72"/>
      <c r="G81" s="77"/>
      <c r="H81" s="70"/>
      <c r="I81" s="70"/>
    </row>
    <row r="82" spans="1:9" ht="21">
      <c r="A82" s="104" t="s">
        <v>185</v>
      </c>
      <c r="B82" s="70"/>
      <c r="C82" s="71"/>
      <c r="D82" s="70"/>
      <c r="E82" s="71"/>
      <c r="F82" s="70"/>
      <c r="G82" s="71"/>
      <c r="H82" s="70"/>
      <c r="I82" s="70"/>
    </row>
    <row r="83" spans="1:9" ht="21">
      <c r="A83" s="103" t="s">
        <v>235</v>
      </c>
      <c r="B83" s="72"/>
      <c r="C83" s="77"/>
      <c r="D83" s="72"/>
      <c r="E83" s="77"/>
      <c r="F83" s="72"/>
      <c r="G83" s="77"/>
      <c r="H83" s="70"/>
      <c r="I83" s="70"/>
    </row>
    <row r="84" spans="1:9" ht="21">
      <c r="A84" s="103" t="s">
        <v>236</v>
      </c>
      <c r="B84" s="72"/>
      <c r="C84" s="77"/>
      <c r="D84" s="72"/>
      <c r="E84" s="77"/>
      <c r="F84" s="72"/>
      <c r="G84" s="77"/>
      <c r="H84" s="70"/>
      <c r="I84" s="70"/>
    </row>
    <row r="85" spans="1:9" ht="42">
      <c r="A85" s="101" t="s">
        <v>186</v>
      </c>
      <c r="B85" s="70"/>
      <c r="C85" s="71"/>
      <c r="D85" s="70"/>
      <c r="E85" s="71"/>
      <c r="F85" s="70"/>
      <c r="G85" s="71"/>
      <c r="H85" s="70"/>
      <c r="I85" s="70"/>
    </row>
    <row r="86" spans="1:9" ht="21.75" customHeight="1">
      <c r="A86" s="112" t="s">
        <v>79</v>
      </c>
      <c r="B86" s="72"/>
      <c r="C86" s="77"/>
      <c r="D86" s="72"/>
      <c r="E86" s="77"/>
      <c r="F86" s="72"/>
      <c r="G86" s="77"/>
      <c r="H86" s="70"/>
      <c r="I86" s="70"/>
    </row>
    <row r="87" spans="1:9" s="91" customFormat="1" ht="18" customHeight="1">
      <c r="A87" s="88" t="s">
        <v>13</v>
      </c>
      <c r="B87" s="89"/>
      <c r="C87" s="90"/>
      <c r="D87" s="89"/>
      <c r="E87" s="90"/>
      <c r="F87" s="89"/>
      <c r="G87" s="90"/>
      <c r="H87" s="89"/>
      <c r="I87" s="89"/>
    </row>
    <row r="88" spans="1:9" s="61" customFormat="1" ht="12.75" customHeight="1">
      <c r="A88" s="79"/>
      <c r="B88" s="80"/>
      <c r="C88" s="81"/>
      <c r="D88" s="80"/>
      <c r="E88" s="81"/>
      <c r="F88" s="80"/>
      <c r="G88" s="81"/>
      <c r="H88" s="70"/>
      <c r="I88" s="70"/>
    </row>
    <row r="89" spans="1:9" ht="21">
      <c r="A89" s="78" t="s">
        <v>80</v>
      </c>
      <c r="B89" s="70"/>
      <c r="C89" s="71"/>
      <c r="D89" s="70"/>
      <c r="E89" s="71"/>
      <c r="F89" s="70"/>
      <c r="G89" s="71"/>
      <c r="H89" s="70"/>
      <c r="I89" s="70"/>
    </row>
    <row r="90" spans="1:9" ht="21">
      <c r="A90" s="121" t="s">
        <v>187</v>
      </c>
      <c r="B90" s="97"/>
      <c r="C90" s="98"/>
      <c r="D90" s="97"/>
      <c r="E90" s="98"/>
      <c r="F90" s="97"/>
      <c r="G90" s="98"/>
      <c r="H90" s="97"/>
      <c r="I90" s="97"/>
    </row>
    <row r="91" spans="1:9" ht="21">
      <c r="A91" s="74" t="s">
        <v>215</v>
      </c>
      <c r="B91" s="70"/>
      <c r="C91" s="71"/>
      <c r="D91" s="70"/>
      <c r="E91" s="71"/>
      <c r="F91" s="70"/>
      <c r="G91" s="71"/>
      <c r="H91" s="70"/>
      <c r="I91" s="70"/>
    </row>
    <row r="92" spans="1:9" ht="21">
      <c r="A92" s="74" t="s">
        <v>237</v>
      </c>
      <c r="B92" s="70"/>
      <c r="C92" s="71"/>
      <c r="D92" s="70"/>
      <c r="E92" s="71"/>
      <c r="F92" s="70"/>
      <c r="G92" s="71"/>
      <c r="H92" s="70"/>
      <c r="I92" s="70"/>
    </row>
    <row r="93" spans="1:9" ht="21">
      <c r="A93" s="74" t="s">
        <v>263</v>
      </c>
      <c r="B93" s="72"/>
      <c r="C93" s="77"/>
      <c r="D93" s="72"/>
      <c r="E93" s="77"/>
      <c r="F93" s="72"/>
      <c r="G93" s="77"/>
      <c r="H93" s="70"/>
      <c r="I93" s="70"/>
    </row>
    <row r="94" spans="1:9" s="66" customFormat="1" ht="21">
      <c r="A94" s="74" t="s">
        <v>238</v>
      </c>
      <c r="B94" s="70"/>
      <c r="C94" s="71"/>
      <c r="D94" s="70"/>
      <c r="E94" s="71"/>
      <c r="F94" s="70"/>
      <c r="G94" s="71"/>
      <c r="H94" s="70"/>
      <c r="I94" s="70"/>
    </row>
    <row r="95" spans="1:9" ht="21">
      <c r="A95" s="74" t="s">
        <v>239</v>
      </c>
      <c r="B95" s="72"/>
      <c r="C95" s="77"/>
      <c r="D95" s="70"/>
      <c r="E95" s="71"/>
      <c r="F95" s="70"/>
      <c r="G95" s="92"/>
      <c r="H95" s="70"/>
      <c r="I95" s="70"/>
    </row>
    <row r="96" spans="1:9" ht="21">
      <c r="A96" s="74" t="s">
        <v>240</v>
      </c>
      <c r="B96" s="72"/>
      <c r="C96" s="77"/>
      <c r="D96" s="72"/>
      <c r="E96" s="77"/>
      <c r="F96" s="72"/>
      <c r="G96" s="77"/>
      <c r="H96" s="70"/>
      <c r="I96" s="70"/>
    </row>
    <row r="97" spans="1:9" ht="21">
      <c r="A97" s="74" t="s">
        <v>241</v>
      </c>
      <c r="B97" s="72"/>
      <c r="C97" s="77"/>
      <c r="D97" s="72"/>
      <c r="E97" s="77"/>
      <c r="F97" s="72"/>
      <c r="G97" s="77"/>
      <c r="H97" s="70"/>
      <c r="I97" s="70"/>
    </row>
    <row r="98" spans="1:9" s="66" customFormat="1" ht="21">
      <c r="A98" s="106" t="s">
        <v>242</v>
      </c>
      <c r="B98" s="70"/>
      <c r="C98" s="70"/>
      <c r="D98" s="72"/>
      <c r="E98" s="110"/>
      <c r="F98" s="72"/>
      <c r="G98" s="72"/>
      <c r="H98" s="70"/>
      <c r="I98" s="70"/>
    </row>
    <row r="99" spans="1:9" s="66" customFormat="1" ht="21">
      <c r="A99" s="74" t="s">
        <v>243</v>
      </c>
      <c r="B99" s="70"/>
      <c r="C99" s="71"/>
      <c r="D99" s="70"/>
      <c r="E99" s="71"/>
      <c r="F99" s="70"/>
      <c r="G99" s="71"/>
      <c r="H99" s="70"/>
      <c r="I99" s="70"/>
    </row>
    <row r="100" spans="1:9" s="66" customFormat="1" ht="21">
      <c r="A100" s="74" t="s">
        <v>264</v>
      </c>
      <c r="B100" s="72"/>
      <c r="C100" s="77"/>
      <c r="D100" s="70"/>
      <c r="E100" s="71"/>
      <c r="F100" s="70"/>
      <c r="G100" s="71"/>
      <c r="H100" s="70"/>
      <c r="I100" s="70"/>
    </row>
    <row r="101" spans="1:9" ht="21">
      <c r="A101" s="68" t="s">
        <v>188</v>
      </c>
      <c r="B101" s="70"/>
      <c r="C101" s="71"/>
      <c r="D101" s="70"/>
      <c r="E101" s="71"/>
      <c r="F101" s="70"/>
      <c r="G101" s="71"/>
      <c r="H101" s="70"/>
      <c r="I101" s="70"/>
    </row>
    <row r="102" spans="1:9" ht="21">
      <c r="A102" s="69" t="s">
        <v>81</v>
      </c>
      <c r="B102" s="70"/>
      <c r="C102" s="71"/>
      <c r="D102" s="70"/>
      <c r="E102" s="71"/>
      <c r="F102" s="70"/>
      <c r="G102" s="71"/>
      <c r="H102" s="70"/>
      <c r="I102" s="70"/>
    </row>
    <row r="103" spans="1:9" ht="21">
      <c r="A103" s="69" t="s">
        <v>164</v>
      </c>
      <c r="B103" s="70"/>
      <c r="C103" s="71"/>
      <c r="D103" s="70"/>
      <c r="E103" s="71"/>
      <c r="F103" s="70"/>
      <c r="G103" s="71"/>
      <c r="H103" s="70"/>
      <c r="I103" s="70"/>
    </row>
    <row r="104" spans="1:9" ht="42">
      <c r="A104" s="74" t="s">
        <v>165</v>
      </c>
      <c r="B104" s="75"/>
      <c r="C104" s="76"/>
      <c r="D104" s="75"/>
      <c r="E104" s="76"/>
      <c r="F104" s="75"/>
      <c r="G104" s="76"/>
      <c r="H104" s="75"/>
      <c r="I104" s="75"/>
    </row>
    <row r="105" spans="1:9" ht="21">
      <c r="A105" s="74" t="s">
        <v>174</v>
      </c>
      <c r="B105" s="75"/>
      <c r="C105" s="76"/>
      <c r="D105" s="75"/>
      <c r="E105" s="76"/>
      <c r="F105" s="75"/>
      <c r="G105" s="76"/>
      <c r="H105" s="75"/>
      <c r="I105" s="75"/>
    </row>
    <row r="106" spans="1:9" ht="21">
      <c r="A106" s="74" t="s">
        <v>212</v>
      </c>
      <c r="B106" s="75"/>
      <c r="C106" s="76"/>
      <c r="D106" s="75"/>
      <c r="E106" s="76"/>
      <c r="F106" s="75"/>
      <c r="G106" s="76"/>
      <c r="H106" s="75"/>
      <c r="I106" s="75"/>
    </row>
    <row r="107" spans="1:9" ht="21">
      <c r="A107" s="74" t="s">
        <v>216</v>
      </c>
      <c r="B107" s="75"/>
      <c r="C107" s="76"/>
      <c r="D107" s="75"/>
      <c r="E107" s="76"/>
      <c r="F107" s="75"/>
      <c r="G107" s="76"/>
      <c r="H107" s="75"/>
      <c r="I107" s="75"/>
    </row>
    <row r="108" spans="1:9" ht="21">
      <c r="A108" s="74" t="s">
        <v>227</v>
      </c>
      <c r="B108" s="75"/>
      <c r="C108" s="76"/>
      <c r="D108" s="72"/>
      <c r="E108" s="77"/>
      <c r="F108" s="72"/>
      <c r="G108" s="77"/>
      <c r="H108" s="75"/>
      <c r="I108" s="75"/>
    </row>
    <row r="109" spans="1:9" ht="21">
      <c r="A109" s="73" t="s">
        <v>189</v>
      </c>
      <c r="B109" s="70"/>
      <c r="C109" s="71"/>
      <c r="D109" s="70"/>
      <c r="E109" s="71"/>
      <c r="F109" s="70"/>
      <c r="G109" s="71"/>
      <c r="H109" s="70"/>
      <c r="I109" s="70"/>
    </row>
    <row r="110" spans="1:9" ht="21">
      <c r="A110" s="69" t="s">
        <v>82</v>
      </c>
      <c r="B110" s="72"/>
      <c r="C110" s="77"/>
      <c r="D110" s="72"/>
      <c r="E110" s="77"/>
      <c r="F110" s="72"/>
      <c r="G110" s="77"/>
      <c r="H110" s="70"/>
      <c r="I110" s="70"/>
    </row>
    <row r="111" spans="1:9" ht="21">
      <c r="A111" s="69" t="s">
        <v>166</v>
      </c>
      <c r="B111" s="72"/>
      <c r="C111" s="77"/>
      <c r="D111" s="70"/>
      <c r="E111" s="71"/>
      <c r="F111" s="70"/>
      <c r="G111" s="71"/>
      <c r="H111" s="70"/>
      <c r="I111" s="70"/>
    </row>
    <row r="112" spans="1:9" ht="42">
      <c r="A112" s="68" t="s">
        <v>190</v>
      </c>
      <c r="B112" s="70"/>
      <c r="C112" s="71"/>
      <c r="D112" s="70"/>
      <c r="E112" s="71"/>
      <c r="F112" s="70"/>
      <c r="G112" s="71"/>
      <c r="H112" s="70"/>
      <c r="I112" s="70"/>
    </row>
    <row r="113" spans="1:9" ht="21">
      <c r="A113" s="96" t="s">
        <v>167</v>
      </c>
      <c r="B113" s="97"/>
      <c r="C113" s="98"/>
      <c r="D113" s="97"/>
      <c r="E113" s="98"/>
      <c r="F113" s="122"/>
      <c r="G113" s="123"/>
      <c r="H113" s="97"/>
      <c r="I113" s="97"/>
    </row>
    <row r="114" spans="1:9" s="85" customFormat="1" ht="21">
      <c r="A114" s="84" t="s">
        <v>168</v>
      </c>
      <c r="B114" s="82"/>
      <c r="C114" s="76"/>
      <c r="D114" s="82"/>
      <c r="E114" s="76"/>
      <c r="F114" s="82"/>
      <c r="G114" s="102"/>
      <c r="H114" s="95"/>
      <c r="I114" s="75"/>
    </row>
    <row r="115" spans="1:9" s="85" customFormat="1" ht="21">
      <c r="A115" s="84" t="s">
        <v>228</v>
      </c>
      <c r="B115" s="82"/>
      <c r="C115" s="76"/>
      <c r="D115" s="72"/>
      <c r="E115" s="110"/>
      <c r="F115" s="72"/>
      <c r="G115" s="72"/>
      <c r="H115" s="70"/>
      <c r="I115" s="70"/>
    </row>
    <row r="116" spans="1:9" ht="21">
      <c r="A116" s="69" t="s">
        <v>229</v>
      </c>
      <c r="B116" s="72"/>
      <c r="C116" s="77"/>
      <c r="D116" s="72"/>
      <c r="E116" s="110"/>
      <c r="F116" s="72"/>
      <c r="G116" s="72"/>
      <c r="H116" s="70"/>
      <c r="I116" s="70"/>
    </row>
    <row r="117" spans="1:9" ht="21">
      <c r="A117" s="69" t="s">
        <v>230</v>
      </c>
      <c r="B117" s="72"/>
      <c r="C117" s="72"/>
      <c r="D117" s="72"/>
      <c r="E117" s="77"/>
      <c r="F117" s="72"/>
      <c r="G117" s="72"/>
      <c r="H117" s="70"/>
      <c r="I117" s="70"/>
    </row>
    <row r="118" spans="1:9" ht="21">
      <c r="A118" s="2" t="s">
        <v>282</v>
      </c>
      <c r="B118" s="72"/>
      <c r="C118" s="72"/>
      <c r="D118" s="2"/>
      <c r="E118" s="109"/>
      <c r="F118" s="72"/>
      <c r="G118" s="72"/>
      <c r="H118" s="70"/>
      <c r="I118" s="70"/>
    </row>
    <row r="119" spans="1:9" ht="21">
      <c r="A119" s="111" t="s">
        <v>283</v>
      </c>
      <c r="B119" s="72"/>
      <c r="C119" s="72"/>
      <c r="D119" s="72"/>
      <c r="E119" s="110"/>
      <c r="F119" s="72"/>
      <c r="G119" s="72"/>
      <c r="H119" s="70"/>
      <c r="I119" s="70"/>
    </row>
    <row r="120" spans="1:9" ht="21">
      <c r="A120" s="69" t="s">
        <v>284</v>
      </c>
      <c r="B120" s="72"/>
      <c r="C120" s="72"/>
      <c r="D120" s="72"/>
      <c r="E120" s="110"/>
      <c r="F120" s="72"/>
      <c r="G120" s="72"/>
      <c r="H120" s="70"/>
      <c r="I120" s="70"/>
    </row>
    <row r="121" spans="1:9" ht="21">
      <c r="A121" s="69" t="s">
        <v>285</v>
      </c>
      <c r="B121" s="72"/>
      <c r="C121" s="72"/>
      <c r="D121" s="72"/>
      <c r="E121" s="110"/>
      <c r="F121" s="72"/>
      <c r="G121" s="77"/>
      <c r="H121" s="70"/>
      <c r="I121" s="70"/>
    </row>
    <row r="122" spans="1:9" ht="21">
      <c r="A122" s="104" t="s">
        <v>191</v>
      </c>
      <c r="B122" s="70"/>
      <c r="C122" s="71"/>
      <c r="D122" s="70"/>
      <c r="E122" s="71"/>
      <c r="F122" s="70"/>
      <c r="G122" s="71"/>
      <c r="H122" s="70"/>
      <c r="I122" s="70"/>
    </row>
    <row r="123" spans="1:9" ht="21">
      <c r="A123" s="103" t="s">
        <v>84</v>
      </c>
      <c r="B123" s="70"/>
      <c r="C123" s="71"/>
      <c r="D123" s="70"/>
      <c r="E123" s="71"/>
      <c r="F123" s="70"/>
      <c r="G123" s="71"/>
      <c r="H123" s="70"/>
      <c r="I123" s="70"/>
    </row>
    <row r="124" spans="1:9" ht="21">
      <c r="A124" s="103" t="s">
        <v>286</v>
      </c>
      <c r="B124" s="72"/>
      <c r="C124" s="77"/>
      <c r="D124" s="72"/>
      <c r="E124" s="77"/>
      <c r="F124" s="72"/>
      <c r="G124" s="77"/>
      <c r="H124" s="70"/>
      <c r="I124" s="70"/>
    </row>
    <row r="125" spans="1:9" ht="21">
      <c r="A125" s="103" t="s">
        <v>231</v>
      </c>
      <c r="B125" s="72"/>
      <c r="C125" s="77"/>
      <c r="D125" s="72"/>
      <c r="E125" s="77"/>
      <c r="F125" s="72"/>
      <c r="G125" s="77"/>
      <c r="H125" s="70"/>
      <c r="I125" s="70"/>
    </row>
    <row r="126" spans="1:9" ht="21">
      <c r="A126" s="103" t="s">
        <v>287</v>
      </c>
      <c r="B126" s="72"/>
      <c r="C126" s="77"/>
      <c r="D126" s="70"/>
      <c r="E126" s="71"/>
      <c r="F126" s="72"/>
      <c r="G126" s="77"/>
      <c r="H126" s="70"/>
      <c r="I126" s="70"/>
    </row>
    <row r="127" spans="1:9" ht="21">
      <c r="A127" s="104" t="s">
        <v>192</v>
      </c>
      <c r="B127" s="70"/>
      <c r="C127" s="71"/>
      <c r="D127" s="70"/>
      <c r="E127" s="71"/>
      <c r="F127" s="70"/>
      <c r="G127" s="71"/>
      <c r="H127" s="70"/>
      <c r="I127" s="70"/>
    </row>
    <row r="128" spans="1:9" ht="21">
      <c r="A128" s="103" t="s">
        <v>85</v>
      </c>
      <c r="B128" s="70"/>
      <c r="C128" s="71"/>
      <c r="D128" s="70"/>
      <c r="E128" s="71"/>
      <c r="F128" s="70"/>
      <c r="G128" s="71"/>
      <c r="H128" s="70"/>
      <c r="I128" s="70"/>
    </row>
    <row r="129" spans="1:9" ht="21">
      <c r="A129" s="103" t="s">
        <v>169</v>
      </c>
      <c r="B129" s="70"/>
      <c r="C129" s="71"/>
      <c r="D129" s="70"/>
      <c r="E129" s="71"/>
      <c r="F129" s="70"/>
      <c r="G129" s="71"/>
      <c r="H129" s="70"/>
      <c r="I129" s="70"/>
    </row>
    <row r="130" spans="1:9" ht="21">
      <c r="A130" s="105" t="s">
        <v>244</v>
      </c>
      <c r="B130" s="70"/>
      <c r="C130" s="71"/>
      <c r="D130" s="70"/>
      <c r="E130" s="71"/>
      <c r="F130" s="70"/>
      <c r="G130" s="71"/>
      <c r="H130" s="70"/>
      <c r="I130" s="70"/>
    </row>
    <row r="131" spans="1:9" ht="21">
      <c r="A131" s="105" t="s">
        <v>245</v>
      </c>
      <c r="B131" s="70"/>
      <c r="C131" s="71"/>
      <c r="D131" s="70"/>
      <c r="E131" s="71"/>
      <c r="F131" s="70"/>
      <c r="G131" s="71"/>
      <c r="H131" s="70"/>
      <c r="I131" s="70"/>
    </row>
    <row r="132" spans="1:9" ht="21">
      <c r="A132" s="105" t="s">
        <v>246</v>
      </c>
      <c r="B132" s="70"/>
      <c r="C132" s="71"/>
      <c r="D132" s="72"/>
      <c r="E132" s="77"/>
      <c r="F132" s="72"/>
      <c r="G132" s="77"/>
      <c r="H132" s="70"/>
      <c r="I132" s="70"/>
    </row>
    <row r="133" spans="1:9" ht="21">
      <c r="A133" s="104" t="s">
        <v>193</v>
      </c>
      <c r="B133" s="70"/>
      <c r="C133" s="71"/>
      <c r="D133" s="70"/>
      <c r="E133" s="71"/>
      <c r="F133" s="70"/>
      <c r="G133" s="71"/>
      <c r="H133" s="70"/>
      <c r="I133" s="70"/>
    </row>
    <row r="134" spans="1:9" ht="21">
      <c r="A134" s="103" t="s">
        <v>170</v>
      </c>
      <c r="B134" s="70"/>
      <c r="C134" s="71"/>
      <c r="D134" s="70"/>
      <c r="E134" s="71"/>
      <c r="F134" s="70"/>
      <c r="G134" s="71"/>
      <c r="H134" s="70"/>
      <c r="I134" s="70"/>
    </row>
    <row r="135" spans="1:9" ht="21">
      <c r="A135" s="103" t="s">
        <v>86</v>
      </c>
      <c r="B135" s="92"/>
      <c r="C135" s="70"/>
      <c r="D135" s="92"/>
      <c r="E135" s="92"/>
      <c r="F135" s="92"/>
      <c r="G135" s="92"/>
      <c r="H135" s="92"/>
      <c r="I135" s="92"/>
    </row>
    <row r="136" spans="1:9" ht="21">
      <c r="A136" s="114" t="s">
        <v>171</v>
      </c>
      <c r="B136" s="122"/>
      <c r="C136" s="123"/>
      <c r="D136" s="97"/>
      <c r="E136" s="98"/>
      <c r="F136" s="97"/>
      <c r="G136" s="98"/>
      <c r="H136" s="97"/>
      <c r="I136" s="97"/>
    </row>
    <row r="137" spans="1:9" ht="42">
      <c r="A137" s="101" t="s">
        <v>194</v>
      </c>
      <c r="B137" s="70"/>
      <c r="C137" s="71"/>
      <c r="D137" s="70"/>
      <c r="E137" s="71"/>
      <c r="F137" s="70"/>
      <c r="G137" s="71"/>
      <c r="H137" s="70"/>
      <c r="I137" s="70"/>
    </row>
    <row r="138" spans="1:9" ht="21">
      <c r="A138" s="103" t="s">
        <v>87</v>
      </c>
      <c r="B138" s="70"/>
      <c r="C138" s="71"/>
      <c r="D138" s="70"/>
      <c r="E138" s="71"/>
      <c r="F138" s="70"/>
      <c r="G138" s="71"/>
      <c r="H138" s="70"/>
      <c r="I138" s="70"/>
    </row>
    <row r="139" spans="1:9" ht="21">
      <c r="A139" s="103" t="s">
        <v>210</v>
      </c>
      <c r="B139" s="70"/>
      <c r="C139" s="77"/>
      <c r="D139" s="72"/>
      <c r="E139" s="77"/>
      <c r="F139" s="72"/>
      <c r="G139" s="77"/>
      <c r="H139" s="70"/>
      <c r="I139" s="70"/>
    </row>
    <row r="140" spans="1:9" ht="42">
      <c r="A140" s="101" t="s">
        <v>195</v>
      </c>
      <c r="B140" s="70"/>
      <c r="C140" s="71"/>
      <c r="D140" s="70"/>
      <c r="E140" s="71"/>
      <c r="F140" s="70"/>
      <c r="G140" s="71"/>
      <c r="H140" s="70"/>
      <c r="I140" s="70"/>
    </row>
    <row r="141" spans="1:9" ht="21">
      <c r="A141" s="106" t="s">
        <v>71</v>
      </c>
      <c r="B141" s="72"/>
      <c r="C141" s="77"/>
      <c r="D141" s="72"/>
      <c r="E141" s="77"/>
      <c r="F141" s="72"/>
      <c r="G141" s="77"/>
      <c r="H141" s="72"/>
      <c r="I141" s="70"/>
    </row>
    <row r="142" spans="1:9" ht="21">
      <c r="A142" s="107" t="s">
        <v>13</v>
      </c>
      <c r="B142" s="89"/>
      <c r="C142" s="90"/>
      <c r="D142" s="89"/>
      <c r="E142" s="90"/>
      <c r="F142" s="89"/>
      <c r="G142" s="90"/>
      <c r="H142" s="89"/>
      <c r="I142" s="89"/>
    </row>
    <row r="143" spans="1:9" ht="21">
      <c r="A143" s="108" t="s">
        <v>88</v>
      </c>
      <c r="B143" s="70"/>
      <c r="C143" s="71"/>
      <c r="D143" s="70"/>
      <c r="E143" s="71"/>
      <c r="F143" s="70"/>
      <c r="G143" s="71"/>
      <c r="H143" s="70"/>
      <c r="I143" s="70"/>
    </row>
    <row r="144" spans="1:9" ht="21">
      <c r="A144" s="101" t="s">
        <v>196</v>
      </c>
      <c r="B144" s="70"/>
      <c r="C144" s="71"/>
      <c r="D144" s="70"/>
      <c r="E144" s="71"/>
      <c r="F144" s="70"/>
      <c r="G144" s="71"/>
      <c r="H144" s="70"/>
      <c r="I144" s="70"/>
    </row>
    <row r="145" spans="1:9" ht="21">
      <c r="A145" s="106" t="s">
        <v>247</v>
      </c>
      <c r="B145" s="70"/>
      <c r="C145" s="71"/>
      <c r="D145" s="70"/>
      <c r="E145" s="71"/>
      <c r="F145" s="70"/>
      <c r="G145" s="71"/>
      <c r="H145" s="72"/>
      <c r="I145" s="70"/>
    </row>
    <row r="146" spans="1:9" ht="21">
      <c r="A146" s="106" t="s">
        <v>320</v>
      </c>
      <c r="B146" s="72"/>
      <c r="C146" s="77"/>
      <c r="D146" s="72"/>
      <c r="E146" s="77"/>
      <c r="F146" s="72"/>
      <c r="G146" s="77"/>
      <c r="H146" s="72"/>
      <c r="I146" s="70"/>
    </row>
    <row r="147" spans="1:9" ht="21">
      <c r="A147" s="106" t="s">
        <v>321</v>
      </c>
      <c r="B147" s="72"/>
      <c r="C147" s="77"/>
      <c r="D147" s="72"/>
      <c r="E147" s="77"/>
      <c r="F147" s="72"/>
      <c r="G147" s="77"/>
      <c r="H147" s="72"/>
      <c r="I147" s="70"/>
    </row>
    <row r="148" spans="1:9" ht="21">
      <c r="A148" s="106" t="s">
        <v>322</v>
      </c>
      <c r="B148" s="72"/>
      <c r="C148" s="77"/>
      <c r="D148" s="72"/>
      <c r="E148" s="77"/>
      <c r="F148" s="72"/>
      <c r="G148" s="77"/>
      <c r="H148" s="72"/>
      <c r="I148" s="70"/>
    </row>
    <row r="149" spans="1:9" ht="21">
      <c r="A149" s="104" t="s">
        <v>197</v>
      </c>
      <c r="B149" s="70"/>
      <c r="C149" s="71"/>
      <c r="D149" s="70"/>
      <c r="E149" s="71"/>
      <c r="F149" s="70"/>
      <c r="G149" s="71"/>
      <c r="H149" s="72"/>
      <c r="I149" s="70"/>
    </row>
    <row r="150" spans="1:9" ht="21">
      <c r="A150" s="103" t="s">
        <v>217</v>
      </c>
      <c r="B150" s="70"/>
      <c r="C150" s="71"/>
      <c r="D150" s="70"/>
      <c r="E150" s="71"/>
      <c r="F150" s="70"/>
      <c r="G150" s="71"/>
      <c r="H150" s="72"/>
      <c r="I150" s="70"/>
    </row>
    <row r="151" spans="1:9" ht="21">
      <c r="A151" s="103" t="s">
        <v>225</v>
      </c>
      <c r="B151" s="70"/>
      <c r="C151" s="71"/>
      <c r="D151" s="70"/>
      <c r="E151" s="71"/>
      <c r="F151" s="70"/>
      <c r="G151" s="71"/>
      <c r="H151" s="72"/>
      <c r="I151" s="70"/>
    </row>
    <row r="152" spans="1:9" ht="21">
      <c r="A152" s="103" t="s">
        <v>226</v>
      </c>
      <c r="B152" s="70"/>
      <c r="C152" s="71"/>
      <c r="D152" s="70"/>
      <c r="E152" s="71"/>
      <c r="F152" s="70"/>
      <c r="G152" s="71"/>
      <c r="H152" s="72"/>
      <c r="I152" s="70"/>
    </row>
    <row r="153" spans="1:9" ht="21">
      <c r="A153" s="103" t="s">
        <v>248</v>
      </c>
      <c r="B153" s="70"/>
      <c r="C153" s="71"/>
      <c r="D153" s="72"/>
      <c r="E153" s="77"/>
      <c r="F153" s="72"/>
      <c r="G153" s="77"/>
      <c r="H153" s="72"/>
      <c r="I153" s="70"/>
    </row>
    <row r="154" spans="1:9" ht="21">
      <c r="A154" s="104" t="s">
        <v>198</v>
      </c>
      <c r="B154" s="70"/>
      <c r="C154" s="71"/>
      <c r="D154" s="70"/>
      <c r="E154" s="71"/>
      <c r="F154" s="70"/>
      <c r="G154" s="71"/>
      <c r="H154" s="72"/>
      <c r="I154" s="70"/>
    </row>
    <row r="155" spans="1:9" ht="21">
      <c r="A155" s="69" t="s">
        <v>218</v>
      </c>
      <c r="B155" s="70"/>
      <c r="C155" s="71"/>
      <c r="D155" s="70"/>
      <c r="E155" s="71"/>
      <c r="F155" s="70"/>
      <c r="G155" s="71"/>
      <c r="H155" s="72"/>
      <c r="I155" s="70"/>
    </row>
    <row r="156" spans="1:9" ht="21">
      <c r="A156" s="2" t="s">
        <v>219</v>
      </c>
      <c r="B156" s="109"/>
      <c r="C156" s="2"/>
      <c r="D156" s="2"/>
      <c r="E156" s="109"/>
      <c r="F156" s="2"/>
      <c r="G156" s="2"/>
      <c r="H156" s="2"/>
      <c r="I156" s="2"/>
    </row>
    <row r="157" spans="1:9" ht="21">
      <c r="A157" s="69" t="s">
        <v>220</v>
      </c>
      <c r="B157" s="72"/>
      <c r="C157" s="77"/>
      <c r="D157" s="70"/>
      <c r="E157" s="71"/>
      <c r="F157" s="70"/>
      <c r="G157" s="71"/>
      <c r="H157" s="72"/>
      <c r="I157" s="70"/>
    </row>
    <row r="158" spans="1:9" ht="21">
      <c r="A158" s="104" t="s">
        <v>199</v>
      </c>
      <c r="B158" s="70"/>
      <c r="C158" s="70"/>
      <c r="D158" s="70"/>
      <c r="E158" s="70"/>
      <c r="F158" s="70"/>
      <c r="G158" s="70"/>
      <c r="H158" s="70"/>
      <c r="I158" s="70"/>
    </row>
    <row r="159" spans="1:9" ht="21">
      <c r="A159" s="96" t="s">
        <v>288</v>
      </c>
      <c r="B159" s="122"/>
      <c r="C159" s="123"/>
      <c r="D159" s="122"/>
      <c r="E159" s="123"/>
      <c r="F159" s="122"/>
      <c r="G159" s="123"/>
      <c r="H159" s="122"/>
      <c r="I159" s="97"/>
    </row>
    <row r="160" spans="1:9" ht="21">
      <c r="A160" s="69" t="s">
        <v>289</v>
      </c>
      <c r="B160" s="72"/>
      <c r="C160" s="77"/>
      <c r="D160" s="72"/>
      <c r="E160" s="77"/>
      <c r="F160" s="72"/>
      <c r="G160" s="77"/>
      <c r="H160" s="72"/>
      <c r="I160" s="70"/>
    </row>
    <row r="161" spans="1:9" ht="21">
      <c r="A161" s="69" t="s">
        <v>290</v>
      </c>
      <c r="B161" s="70"/>
      <c r="C161" s="71"/>
      <c r="D161" s="72"/>
      <c r="E161" s="77"/>
      <c r="F161" s="72"/>
      <c r="G161" s="77"/>
      <c r="H161" s="72"/>
      <c r="I161" s="70"/>
    </row>
    <row r="162" spans="1:9" ht="21">
      <c r="A162" s="69" t="s">
        <v>291</v>
      </c>
      <c r="B162" s="70"/>
      <c r="C162" s="71"/>
      <c r="D162" s="70"/>
      <c r="E162" s="71"/>
      <c r="F162" s="70"/>
      <c r="G162" s="71"/>
      <c r="H162" s="72"/>
      <c r="I162" s="70"/>
    </row>
    <row r="163" spans="1:9" ht="21">
      <c r="A163" s="69" t="s">
        <v>292</v>
      </c>
      <c r="B163" s="70"/>
      <c r="C163" s="71"/>
      <c r="D163" s="70"/>
      <c r="E163" s="71"/>
      <c r="F163" s="70"/>
      <c r="G163" s="71"/>
      <c r="H163" s="72"/>
      <c r="I163" s="70"/>
    </row>
    <row r="164" spans="1:9" ht="21">
      <c r="A164" s="69" t="s">
        <v>293</v>
      </c>
      <c r="B164" s="72"/>
      <c r="C164" s="77"/>
      <c r="D164" s="72"/>
      <c r="E164" s="77"/>
      <c r="F164" s="72"/>
      <c r="G164" s="77"/>
      <c r="H164" s="72"/>
      <c r="I164" s="70"/>
    </row>
    <row r="165" spans="1:9" ht="21">
      <c r="A165" s="69" t="s">
        <v>319</v>
      </c>
      <c r="B165" s="72"/>
      <c r="C165" s="77"/>
      <c r="D165" s="70"/>
      <c r="E165" s="71"/>
      <c r="F165" s="70"/>
      <c r="G165" s="71"/>
      <c r="H165" s="72"/>
      <c r="I165" s="70"/>
    </row>
    <row r="166" spans="1:9" ht="21">
      <c r="A166" s="73" t="s">
        <v>200</v>
      </c>
      <c r="B166" s="70"/>
      <c r="C166" s="71"/>
      <c r="D166" s="70"/>
      <c r="E166" s="71"/>
      <c r="F166" s="70"/>
      <c r="G166" s="71"/>
      <c r="H166" s="72"/>
      <c r="I166" s="70"/>
    </row>
    <row r="167" spans="1:9" ht="21">
      <c r="A167" s="103" t="s">
        <v>232</v>
      </c>
      <c r="B167" s="70"/>
      <c r="C167" s="70"/>
      <c r="D167" s="70"/>
      <c r="E167" s="70"/>
      <c r="F167" s="70"/>
      <c r="G167" s="70"/>
      <c r="H167" s="72"/>
      <c r="I167" s="70"/>
    </row>
    <row r="168" spans="1:9" ht="21">
      <c r="A168" s="69" t="s">
        <v>294</v>
      </c>
      <c r="B168" s="72"/>
      <c r="C168" s="77"/>
      <c r="D168" s="72"/>
      <c r="E168" s="77"/>
      <c r="F168" s="72"/>
      <c r="G168" s="77"/>
      <c r="H168" s="72"/>
      <c r="I168" s="70"/>
    </row>
    <row r="169" spans="1:9" ht="21">
      <c r="A169" s="103" t="s">
        <v>295</v>
      </c>
      <c r="B169" s="72"/>
      <c r="C169" s="72"/>
      <c r="D169" s="70"/>
      <c r="E169" s="92"/>
      <c r="F169" s="70"/>
      <c r="G169" s="70"/>
      <c r="H169" s="72"/>
      <c r="I169" s="92"/>
    </row>
    <row r="170" spans="1:9" ht="42">
      <c r="A170" s="68" t="s">
        <v>201</v>
      </c>
      <c r="B170" s="70"/>
      <c r="C170" s="71"/>
      <c r="D170" s="70"/>
      <c r="E170" s="71"/>
      <c r="F170" s="70"/>
      <c r="G170" s="71"/>
      <c r="H170" s="72"/>
      <c r="I170" s="70"/>
    </row>
    <row r="171" spans="1:9" ht="21">
      <c r="A171" s="74" t="s">
        <v>71</v>
      </c>
      <c r="B171" s="72"/>
      <c r="C171" s="77"/>
      <c r="D171" s="72"/>
      <c r="E171" s="77"/>
      <c r="F171" s="72"/>
      <c r="G171" s="77"/>
      <c r="H171" s="72"/>
      <c r="I171" s="72"/>
    </row>
    <row r="172" spans="1:9" s="91" customFormat="1" ht="21">
      <c r="A172" s="88" t="s">
        <v>13</v>
      </c>
      <c r="B172" s="89"/>
      <c r="C172" s="90"/>
      <c r="D172" s="89"/>
      <c r="E172" s="90"/>
      <c r="F172" s="89"/>
      <c r="G172" s="90"/>
      <c r="H172" s="89"/>
      <c r="I172" s="89"/>
    </row>
    <row r="173" spans="1:9" ht="21">
      <c r="A173" s="78" t="s">
        <v>89</v>
      </c>
      <c r="B173" s="70"/>
      <c r="C173" s="71"/>
      <c r="D173" s="70"/>
      <c r="E173" s="71"/>
      <c r="F173" s="70"/>
      <c r="G173" s="71"/>
      <c r="H173" s="70"/>
      <c r="I173" s="70"/>
    </row>
    <row r="174" spans="1:9" ht="21">
      <c r="A174" s="73" t="s">
        <v>202</v>
      </c>
      <c r="B174" s="70"/>
      <c r="C174" s="71"/>
      <c r="D174" s="70"/>
      <c r="E174" s="71"/>
      <c r="F174" s="70"/>
      <c r="G174" s="71"/>
      <c r="H174" s="70"/>
      <c r="I174" s="70"/>
    </row>
    <row r="175" spans="1:9" ht="21">
      <c r="A175" s="69" t="s">
        <v>90</v>
      </c>
      <c r="B175" s="70"/>
      <c r="C175" s="71"/>
      <c r="D175" s="70"/>
      <c r="E175" s="71"/>
      <c r="F175" s="70"/>
      <c r="G175" s="71"/>
      <c r="H175" s="70"/>
      <c r="I175" s="70"/>
    </row>
    <row r="176" spans="1:9" ht="21">
      <c r="A176" s="69" t="s">
        <v>296</v>
      </c>
      <c r="B176" s="70"/>
      <c r="C176" s="71"/>
      <c r="D176" s="70"/>
      <c r="E176" s="71"/>
      <c r="F176" s="70"/>
      <c r="G176" s="71"/>
      <c r="H176" s="70"/>
      <c r="I176" s="70"/>
    </row>
    <row r="177" spans="1:9" ht="21">
      <c r="A177" s="69" t="s">
        <v>297</v>
      </c>
      <c r="B177" s="70"/>
      <c r="C177" s="71"/>
      <c r="D177" s="70"/>
      <c r="E177" s="71"/>
      <c r="F177" s="70"/>
      <c r="G177" s="71"/>
      <c r="H177" s="70"/>
      <c r="I177" s="70"/>
    </row>
    <row r="178" spans="1:9" ht="21">
      <c r="A178" s="69" t="s">
        <v>298</v>
      </c>
      <c r="B178" s="70"/>
      <c r="C178" s="71"/>
      <c r="D178" s="70"/>
      <c r="E178" s="71"/>
      <c r="F178" s="70"/>
      <c r="G178" s="71"/>
      <c r="H178" s="70"/>
      <c r="I178" s="70"/>
    </row>
    <row r="179" spans="1:9" ht="21">
      <c r="A179" s="69" t="s">
        <v>299</v>
      </c>
      <c r="B179" s="72"/>
      <c r="C179" s="110"/>
      <c r="D179" s="70"/>
      <c r="E179" s="71"/>
      <c r="F179" s="70"/>
      <c r="G179" s="71"/>
      <c r="H179" s="70"/>
      <c r="I179" s="70"/>
    </row>
    <row r="180" spans="1:9" ht="21">
      <c r="A180" s="73" t="s">
        <v>203</v>
      </c>
      <c r="B180" s="70"/>
      <c r="C180" s="71"/>
      <c r="D180" s="70"/>
      <c r="E180" s="71"/>
      <c r="F180" s="70"/>
      <c r="G180" s="71"/>
      <c r="H180" s="70"/>
      <c r="I180" s="70"/>
    </row>
    <row r="181" spans="1:9" ht="21">
      <c r="A181" s="69" t="s">
        <v>91</v>
      </c>
      <c r="B181" s="70"/>
      <c r="C181" s="71"/>
      <c r="D181" s="70"/>
      <c r="E181" s="71"/>
      <c r="F181" s="70"/>
      <c r="G181" s="71"/>
      <c r="H181" s="70"/>
      <c r="I181" s="70"/>
    </row>
    <row r="182" spans="1:9" ht="21">
      <c r="A182" s="103" t="s">
        <v>300</v>
      </c>
      <c r="B182" s="70"/>
      <c r="C182" s="70"/>
      <c r="D182" s="72"/>
      <c r="E182" s="72"/>
      <c r="F182" s="72"/>
      <c r="G182" s="72"/>
      <c r="H182" s="70"/>
      <c r="I182" s="70"/>
    </row>
    <row r="183" spans="1:9" ht="21">
      <c r="A183" s="96" t="s">
        <v>301</v>
      </c>
      <c r="B183" s="97"/>
      <c r="C183" s="98"/>
      <c r="D183" s="97"/>
      <c r="E183" s="98"/>
      <c r="F183" s="97"/>
      <c r="G183" s="98"/>
      <c r="H183" s="97"/>
      <c r="I183" s="97"/>
    </row>
    <row r="184" spans="1:9" ht="21">
      <c r="A184" s="69" t="s">
        <v>302</v>
      </c>
      <c r="B184" s="70"/>
      <c r="C184" s="71"/>
      <c r="D184" s="70"/>
      <c r="E184" s="71"/>
      <c r="F184" s="70"/>
      <c r="G184" s="71"/>
      <c r="H184" s="70"/>
      <c r="I184" s="70"/>
    </row>
    <row r="185" spans="1:9" ht="21">
      <c r="A185" s="69" t="s">
        <v>306</v>
      </c>
      <c r="B185" s="70"/>
      <c r="C185" s="70"/>
      <c r="D185" s="72"/>
      <c r="E185" s="72"/>
      <c r="F185" s="72"/>
      <c r="G185" s="72"/>
      <c r="H185" s="70"/>
      <c r="I185" s="70"/>
    </row>
    <row r="186" spans="1:9" ht="21">
      <c r="A186" s="69" t="s">
        <v>305</v>
      </c>
      <c r="B186" s="72"/>
      <c r="C186" s="77"/>
      <c r="D186" s="72"/>
      <c r="E186" s="77"/>
      <c r="F186" s="72"/>
      <c r="G186" s="77"/>
      <c r="H186" s="70"/>
      <c r="I186" s="70"/>
    </row>
    <row r="187" spans="1:9" ht="21">
      <c r="A187" s="103" t="s">
        <v>303</v>
      </c>
      <c r="B187" s="70"/>
      <c r="C187" s="70"/>
      <c r="D187" s="72"/>
      <c r="E187" s="72"/>
      <c r="F187" s="72"/>
      <c r="G187" s="72"/>
      <c r="H187" s="70"/>
      <c r="I187" s="70"/>
    </row>
    <row r="188" spans="1:9" ht="21">
      <c r="A188" s="69" t="s">
        <v>221</v>
      </c>
      <c r="B188" s="72"/>
      <c r="C188" s="77"/>
      <c r="D188" s="70"/>
      <c r="E188" s="71"/>
      <c r="F188" s="72"/>
      <c r="G188" s="77"/>
      <c r="H188" s="70"/>
      <c r="I188" s="70"/>
    </row>
    <row r="189" spans="1:9" ht="21">
      <c r="A189" s="69" t="s">
        <v>304</v>
      </c>
      <c r="B189" s="72"/>
      <c r="C189" s="77"/>
      <c r="D189" s="70"/>
      <c r="E189" s="71"/>
      <c r="F189" s="72"/>
      <c r="G189" s="77"/>
      <c r="H189" s="70"/>
      <c r="I189" s="70"/>
    </row>
    <row r="190" spans="1:9" ht="21">
      <c r="A190" s="69" t="s">
        <v>307</v>
      </c>
      <c r="B190" s="72"/>
      <c r="C190" s="77"/>
      <c r="D190" s="72"/>
      <c r="E190" s="77"/>
      <c r="F190" s="70"/>
      <c r="G190" s="71"/>
      <c r="H190" s="70"/>
      <c r="I190" s="70"/>
    </row>
    <row r="191" spans="1:9" ht="21">
      <c r="A191" s="73" t="s">
        <v>204</v>
      </c>
      <c r="B191" s="70"/>
      <c r="C191" s="71"/>
      <c r="D191" s="70"/>
      <c r="E191" s="71"/>
      <c r="F191" s="70"/>
      <c r="G191" s="71"/>
      <c r="H191" s="70"/>
      <c r="I191" s="70"/>
    </row>
    <row r="192" spans="1:9" ht="21">
      <c r="A192" s="69" t="s">
        <v>92</v>
      </c>
      <c r="B192" s="70"/>
      <c r="C192" s="70"/>
      <c r="D192" s="70"/>
      <c r="E192" s="70"/>
      <c r="F192" s="70"/>
      <c r="G192" s="70"/>
      <c r="H192" s="70"/>
      <c r="I192" s="70"/>
    </row>
    <row r="193" spans="1:9" ht="21">
      <c r="A193" s="69" t="s">
        <v>222</v>
      </c>
      <c r="B193" s="70"/>
      <c r="C193" s="70"/>
      <c r="D193" s="70"/>
      <c r="E193" s="70"/>
      <c r="F193" s="70"/>
      <c r="G193" s="70"/>
      <c r="H193" s="70"/>
      <c r="I193" s="70"/>
    </row>
    <row r="194" spans="1:9" ht="42">
      <c r="A194" s="68" t="s">
        <v>205</v>
      </c>
      <c r="B194" s="70"/>
      <c r="C194" s="71"/>
      <c r="D194" s="70"/>
      <c r="E194" s="71"/>
      <c r="F194" s="70"/>
      <c r="G194" s="71"/>
      <c r="H194" s="70"/>
      <c r="I194" s="70"/>
    </row>
    <row r="195" spans="1:9" ht="21">
      <c r="A195" s="86" t="s">
        <v>71</v>
      </c>
      <c r="B195" s="72"/>
      <c r="C195" s="77"/>
      <c r="D195" s="72"/>
      <c r="E195" s="77"/>
      <c r="F195" s="72"/>
      <c r="G195" s="77"/>
      <c r="H195" s="70"/>
      <c r="I195" s="70"/>
    </row>
    <row r="196" spans="1:9" s="91" customFormat="1" ht="21">
      <c r="A196" s="88" t="s">
        <v>13</v>
      </c>
      <c r="B196" s="89"/>
      <c r="C196" s="90"/>
      <c r="D196" s="89"/>
      <c r="E196" s="90"/>
      <c r="F196" s="89"/>
      <c r="G196" s="90"/>
      <c r="H196" s="89"/>
      <c r="I196" s="89"/>
    </row>
    <row r="197" spans="1:9" ht="26.25" customHeight="1">
      <c r="A197" s="78" t="s">
        <v>93</v>
      </c>
      <c r="B197" s="70"/>
      <c r="C197" s="71"/>
      <c r="D197" s="70"/>
      <c r="E197" s="71"/>
      <c r="F197" s="70"/>
      <c r="G197" s="71"/>
      <c r="H197" s="70"/>
      <c r="I197" s="70"/>
    </row>
    <row r="198" spans="1:9" ht="21">
      <c r="A198" s="104" t="s">
        <v>206</v>
      </c>
      <c r="B198" s="70"/>
      <c r="C198" s="71"/>
      <c r="D198" s="70"/>
      <c r="E198" s="71"/>
      <c r="F198" s="70"/>
      <c r="G198" s="71"/>
      <c r="H198" s="70"/>
      <c r="I198" s="70"/>
    </row>
    <row r="199" spans="1:9" ht="21">
      <c r="A199" s="69" t="s">
        <v>94</v>
      </c>
      <c r="B199" s="70"/>
      <c r="C199" s="71"/>
      <c r="D199" s="70"/>
      <c r="E199" s="71"/>
      <c r="F199" s="70"/>
      <c r="G199" s="71"/>
      <c r="H199" s="70"/>
      <c r="I199" s="70"/>
    </row>
    <row r="200" spans="1:9" ht="21">
      <c r="A200" s="69" t="s">
        <v>95</v>
      </c>
      <c r="B200" s="70"/>
      <c r="C200" s="71"/>
      <c r="D200" s="70"/>
      <c r="E200" s="71"/>
      <c r="F200" s="70"/>
      <c r="G200" s="71"/>
      <c r="H200" s="70"/>
      <c r="I200" s="70"/>
    </row>
    <row r="201" spans="1:9" ht="21">
      <c r="A201" s="69" t="s">
        <v>96</v>
      </c>
      <c r="B201" s="70"/>
      <c r="C201" s="71"/>
      <c r="D201" s="70"/>
      <c r="E201" s="71"/>
      <c r="F201" s="70"/>
      <c r="G201" s="71"/>
      <c r="H201" s="70"/>
      <c r="I201" s="70"/>
    </row>
    <row r="202" spans="1:9" ht="21">
      <c r="A202" s="69" t="s">
        <v>172</v>
      </c>
      <c r="B202" s="70"/>
      <c r="C202" s="71"/>
      <c r="D202" s="70"/>
      <c r="E202" s="71"/>
      <c r="F202" s="70"/>
      <c r="G202" s="71"/>
      <c r="H202" s="70"/>
      <c r="I202" s="70"/>
    </row>
    <row r="203" spans="1:9" ht="21">
      <c r="A203" s="69" t="s">
        <v>173</v>
      </c>
      <c r="B203" s="70"/>
      <c r="C203" s="71"/>
      <c r="D203" s="72"/>
      <c r="E203" s="77"/>
      <c r="F203" s="72"/>
      <c r="G203" s="77"/>
      <c r="H203" s="70"/>
      <c r="I203" s="70"/>
    </row>
    <row r="204" spans="1:9" ht="21">
      <c r="A204" s="73" t="s">
        <v>207</v>
      </c>
      <c r="B204" s="70"/>
      <c r="C204" s="71"/>
      <c r="D204" s="70"/>
      <c r="E204" s="71"/>
      <c r="F204" s="70"/>
      <c r="G204" s="71"/>
      <c r="H204" s="70"/>
      <c r="I204" s="70"/>
    </row>
    <row r="205" spans="1:9" ht="21">
      <c r="A205" s="74" t="s">
        <v>308</v>
      </c>
      <c r="B205" s="70"/>
      <c r="C205" s="71"/>
      <c r="D205" s="82"/>
      <c r="E205" s="83"/>
      <c r="F205" s="82"/>
      <c r="G205" s="83"/>
      <c r="H205" s="70"/>
      <c r="I205" s="70"/>
    </row>
    <row r="206" spans="1:9" ht="21">
      <c r="A206" s="106" t="s">
        <v>309</v>
      </c>
      <c r="B206" s="70"/>
      <c r="C206" s="70"/>
      <c r="D206" s="82"/>
      <c r="E206" s="82"/>
      <c r="F206" s="82"/>
      <c r="G206" s="82"/>
      <c r="H206" s="75"/>
      <c r="I206" s="75"/>
    </row>
    <row r="207" spans="1:9" ht="21">
      <c r="A207" s="124" t="s">
        <v>318</v>
      </c>
      <c r="B207" s="127"/>
      <c r="C207" s="128"/>
      <c r="D207" s="125"/>
      <c r="E207" s="126"/>
      <c r="F207" s="125"/>
      <c r="G207" s="126"/>
      <c r="H207" s="127"/>
      <c r="I207" s="127"/>
    </row>
    <row r="208" spans="1:9" ht="21">
      <c r="A208" s="74" t="s">
        <v>310</v>
      </c>
      <c r="B208" s="72"/>
      <c r="C208" s="77"/>
      <c r="D208" s="70"/>
      <c r="E208" s="71"/>
      <c r="F208" s="70"/>
      <c r="G208" s="71"/>
      <c r="H208" s="70"/>
      <c r="I208" s="70"/>
    </row>
    <row r="209" spans="1:9" ht="21">
      <c r="A209" s="73" t="s">
        <v>208</v>
      </c>
      <c r="B209" s="70"/>
      <c r="C209" s="71"/>
      <c r="D209" s="70"/>
      <c r="E209" s="71"/>
      <c r="F209" s="70"/>
      <c r="G209" s="71"/>
      <c r="H209" s="70"/>
      <c r="I209" s="70"/>
    </row>
    <row r="210" spans="1:9" ht="21">
      <c r="A210" s="74" t="s">
        <v>223</v>
      </c>
      <c r="B210" s="70"/>
      <c r="C210" s="71"/>
      <c r="D210" s="70"/>
      <c r="E210" s="71"/>
      <c r="F210" s="70"/>
      <c r="G210" s="71"/>
      <c r="H210" s="70"/>
      <c r="I210" s="70"/>
    </row>
    <row r="211" spans="1:9" ht="21">
      <c r="A211" s="74" t="s">
        <v>311</v>
      </c>
      <c r="B211" s="70"/>
      <c r="C211" s="71"/>
      <c r="D211" s="70"/>
      <c r="E211" s="71"/>
      <c r="F211" s="70"/>
      <c r="G211" s="71"/>
      <c r="H211" s="70"/>
      <c r="I211" s="70"/>
    </row>
    <row r="212" spans="1:9" ht="21">
      <c r="A212" s="74" t="s">
        <v>312</v>
      </c>
      <c r="B212" s="72"/>
      <c r="C212" s="77"/>
      <c r="D212" s="70"/>
      <c r="E212" s="71"/>
      <c r="F212" s="72"/>
      <c r="G212" s="77"/>
      <c r="H212" s="70"/>
      <c r="I212" s="70"/>
    </row>
    <row r="213" spans="1:9" ht="21">
      <c r="A213" s="2" t="s">
        <v>313</v>
      </c>
      <c r="B213" s="2"/>
      <c r="C213" s="109"/>
      <c r="D213" s="2"/>
      <c r="E213" s="2"/>
      <c r="F213" s="2"/>
      <c r="G213" s="2"/>
      <c r="H213" s="2"/>
      <c r="I213" s="2"/>
    </row>
    <row r="214" spans="1:9" ht="21">
      <c r="A214" s="74" t="s">
        <v>314</v>
      </c>
      <c r="B214" s="72"/>
      <c r="C214" s="77"/>
      <c r="D214" s="72"/>
      <c r="E214" s="77"/>
      <c r="F214" s="72"/>
      <c r="G214" s="77"/>
      <c r="H214" s="70"/>
      <c r="I214" s="70"/>
    </row>
    <row r="215" spans="1:9" ht="21">
      <c r="A215" s="74" t="s">
        <v>315</v>
      </c>
      <c r="B215" s="70"/>
      <c r="C215" s="71"/>
      <c r="D215" s="72"/>
      <c r="E215" s="77"/>
      <c r="F215" s="72"/>
      <c r="G215" s="77"/>
      <c r="H215" s="70"/>
      <c r="I215" s="70"/>
    </row>
    <row r="216" spans="1:9" ht="21">
      <c r="A216" s="2" t="s">
        <v>224</v>
      </c>
      <c r="B216" s="2"/>
      <c r="C216" s="2"/>
      <c r="D216" s="72"/>
      <c r="E216" s="72"/>
      <c r="F216" s="72"/>
      <c r="G216" s="72"/>
      <c r="H216" s="70"/>
      <c r="I216" s="70"/>
    </row>
    <row r="217" spans="1:9" ht="21">
      <c r="A217" s="74" t="s">
        <v>316</v>
      </c>
      <c r="B217" s="72"/>
      <c r="C217" s="77"/>
      <c r="D217" s="70"/>
      <c r="E217" s="71"/>
      <c r="F217" s="70"/>
      <c r="G217" s="71"/>
      <c r="H217" s="70"/>
      <c r="I217" s="70"/>
    </row>
    <row r="218" spans="1:9" ht="21">
      <c r="A218" s="74" t="s">
        <v>317</v>
      </c>
      <c r="B218" s="72"/>
      <c r="C218" s="77"/>
      <c r="D218" s="72"/>
      <c r="E218" s="77"/>
      <c r="F218" s="72"/>
      <c r="G218" s="77"/>
      <c r="H218" s="70"/>
      <c r="I218" s="70"/>
    </row>
    <row r="219" spans="1:9" ht="42">
      <c r="A219" s="68" t="s">
        <v>209</v>
      </c>
      <c r="B219" s="70"/>
      <c r="C219" s="71"/>
      <c r="D219" s="70"/>
      <c r="E219" s="71"/>
      <c r="F219" s="70"/>
      <c r="G219" s="71"/>
      <c r="H219" s="70"/>
      <c r="I219" s="70"/>
    </row>
    <row r="220" spans="1:9" ht="21">
      <c r="A220" s="74" t="s">
        <v>71</v>
      </c>
      <c r="B220" s="72"/>
      <c r="C220" s="77"/>
      <c r="D220" s="72"/>
      <c r="E220" s="77"/>
      <c r="F220" s="72"/>
      <c r="G220" s="77"/>
      <c r="H220" s="72"/>
      <c r="I220" s="72"/>
    </row>
    <row r="221" spans="1:9" s="91" customFormat="1" ht="21">
      <c r="A221" s="88" t="s">
        <v>13</v>
      </c>
      <c r="B221" s="89"/>
      <c r="C221" s="90"/>
      <c r="D221" s="89"/>
      <c r="E221" s="90"/>
      <c r="F221" s="89"/>
      <c r="G221" s="90"/>
      <c r="H221" s="89"/>
      <c r="I221" s="89"/>
    </row>
    <row r="222" spans="1:9" s="91" customFormat="1" ht="21">
      <c r="A222" s="88" t="s">
        <v>52</v>
      </c>
      <c r="B222" s="89"/>
      <c r="C222" s="89"/>
      <c r="D222" s="89"/>
      <c r="E222" s="117"/>
      <c r="F222" s="89"/>
      <c r="G222" s="89"/>
      <c r="H222" s="89"/>
      <c r="I222" s="89"/>
    </row>
    <row r="223" spans="2:9" ht="21">
      <c r="B223" s="87"/>
      <c r="C223" s="87"/>
      <c r="D223" s="71"/>
      <c r="E223" s="71"/>
      <c r="F223" s="87"/>
      <c r="G223" s="87"/>
      <c r="H223" s="87"/>
      <c r="I223" s="87"/>
    </row>
    <row r="224" spans="2:9" ht="21">
      <c r="B224" s="87"/>
      <c r="C224" s="87"/>
      <c r="D224" s="71"/>
      <c r="E224" s="71"/>
      <c r="F224" s="87"/>
      <c r="G224" s="87"/>
      <c r="H224" s="87"/>
      <c r="I224" s="87"/>
    </row>
    <row r="225" spans="2:9" ht="21">
      <c r="B225" s="87"/>
      <c r="C225" s="87"/>
      <c r="D225" s="71"/>
      <c r="E225" s="71"/>
      <c r="F225" s="87"/>
      <c r="G225" s="87"/>
      <c r="H225" s="87"/>
      <c r="I225" s="87"/>
    </row>
    <row r="226" spans="2:9" ht="21">
      <c r="B226" s="87"/>
      <c r="C226" s="87"/>
      <c r="D226" s="71"/>
      <c r="E226" s="71"/>
      <c r="F226" s="87"/>
      <c r="G226" s="87"/>
      <c r="H226" s="87"/>
      <c r="I226" s="87"/>
    </row>
    <row r="227" spans="2:9" ht="21">
      <c r="B227" s="87"/>
      <c r="C227" s="87"/>
      <c r="D227" s="71"/>
      <c r="E227" s="71"/>
      <c r="F227" s="87"/>
      <c r="G227" s="87"/>
      <c r="H227" s="87"/>
      <c r="I227" s="87"/>
    </row>
    <row r="228" spans="2:9" ht="21">
      <c r="B228" s="87"/>
      <c r="C228" s="87"/>
      <c r="D228" s="71"/>
      <c r="E228" s="71"/>
      <c r="F228" s="87"/>
      <c r="G228" s="87"/>
      <c r="H228" s="87"/>
      <c r="I228" s="87"/>
    </row>
    <row r="229" spans="2:9" ht="21">
      <c r="B229" s="87"/>
      <c r="C229" s="87"/>
      <c r="D229" s="71"/>
      <c r="E229" s="71"/>
      <c r="F229" s="87"/>
      <c r="G229" s="87"/>
      <c r="H229" s="87"/>
      <c r="I229" s="87"/>
    </row>
    <row r="230" spans="2:9" ht="21">
      <c r="B230" s="87"/>
      <c r="C230" s="87"/>
      <c r="D230" s="71"/>
      <c r="E230" s="71"/>
      <c r="F230" s="87"/>
      <c r="G230" s="87"/>
      <c r="H230" s="87"/>
      <c r="I230" s="87"/>
    </row>
    <row r="231" spans="2:9" ht="21">
      <c r="B231" s="87"/>
      <c r="C231" s="87"/>
      <c r="D231" s="71"/>
      <c r="E231" s="71"/>
      <c r="F231" s="87"/>
      <c r="G231" s="87"/>
      <c r="H231" s="87"/>
      <c r="I231" s="87"/>
    </row>
    <row r="232" spans="2:9" ht="21">
      <c r="B232" s="87"/>
      <c r="C232" s="87"/>
      <c r="D232" s="71"/>
      <c r="E232" s="71"/>
      <c r="F232" s="87"/>
      <c r="G232" s="87"/>
      <c r="H232" s="87"/>
      <c r="I232" s="87"/>
    </row>
    <row r="233" spans="2:9" ht="21">
      <c r="B233" s="87"/>
      <c r="C233" s="87"/>
      <c r="D233" s="71"/>
      <c r="E233" s="71"/>
      <c r="F233" s="87"/>
      <c r="G233" s="87"/>
      <c r="H233" s="87"/>
      <c r="I233" s="87"/>
    </row>
    <row r="234" spans="2:9" ht="21">
      <c r="B234" s="87"/>
      <c r="C234" s="87"/>
      <c r="D234" s="71"/>
      <c r="E234" s="71"/>
      <c r="F234" s="87"/>
      <c r="G234" s="87"/>
      <c r="H234" s="87"/>
      <c r="I234" s="87"/>
    </row>
    <row r="235" spans="2:9" ht="21">
      <c r="B235" s="87"/>
      <c r="C235" s="87"/>
      <c r="D235" s="71"/>
      <c r="E235" s="71"/>
      <c r="F235" s="87"/>
      <c r="G235" s="87"/>
      <c r="H235" s="87"/>
      <c r="I235" s="87"/>
    </row>
    <row r="236" spans="2:9" ht="21">
      <c r="B236" s="87"/>
      <c r="C236" s="87"/>
      <c r="D236" s="71"/>
      <c r="E236" s="71"/>
      <c r="F236" s="87"/>
      <c r="G236" s="87"/>
      <c r="H236" s="87"/>
      <c r="I236" s="87"/>
    </row>
    <row r="237" spans="2:9" ht="21">
      <c r="B237" s="87"/>
      <c r="C237" s="87"/>
      <c r="D237" s="71"/>
      <c r="E237" s="71"/>
      <c r="F237" s="87"/>
      <c r="G237" s="87"/>
      <c r="H237" s="87"/>
      <c r="I237" s="87"/>
    </row>
    <row r="238" spans="2:9" ht="21">
      <c r="B238" s="87"/>
      <c r="C238" s="87"/>
      <c r="D238" s="71"/>
      <c r="E238" s="71"/>
      <c r="F238" s="87"/>
      <c r="G238" s="87"/>
      <c r="H238" s="87"/>
      <c r="I238" s="87"/>
    </row>
    <row r="239" spans="2:9" ht="21">
      <c r="B239" s="87"/>
      <c r="C239" s="87"/>
      <c r="D239" s="71"/>
      <c r="E239" s="71"/>
      <c r="F239" s="87"/>
      <c r="G239" s="87"/>
      <c r="H239" s="87"/>
      <c r="I239" s="87"/>
    </row>
    <row r="240" spans="2:9" ht="21">
      <c r="B240" s="87"/>
      <c r="C240" s="87"/>
      <c r="D240" s="71"/>
      <c r="E240" s="71"/>
      <c r="F240" s="87"/>
      <c r="G240" s="87"/>
      <c r="H240" s="87"/>
      <c r="I240" s="87"/>
    </row>
    <row r="241" spans="2:9" ht="21">
      <c r="B241" s="87"/>
      <c r="C241" s="87"/>
      <c r="D241" s="71"/>
      <c r="E241" s="71"/>
      <c r="F241" s="87"/>
      <c r="G241" s="87"/>
      <c r="H241" s="87"/>
      <c r="I241" s="87"/>
    </row>
    <row r="242" spans="2:9" ht="21">
      <c r="B242" s="87"/>
      <c r="C242" s="87"/>
      <c r="D242" s="71"/>
      <c r="E242" s="71"/>
      <c r="F242" s="87"/>
      <c r="G242" s="87"/>
      <c r="H242" s="87"/>
      <c r="I242" s="87"/>
    </row>
    <row r="243" spans="2:9" ht="21">
      <c r="B243" s="87"/>
      <c r="C243" s="87"/>
      <c r="D243" s="71"/>
      <c r="E243" s="71"/>
      <c r="F243" s="87"/>
      <c r="G243" s="87"/>
      <c r="H243" s="87"/>
      <c r="I243" s="87"/>
    </row>
    <row r="244" spans="2:9" ht="21">
      <c r="B244" s="87"/>
      <c r="C244" s="87"/>
      <c r="D244" s="71"/>
      <c r="E244" s="71"/>
      <c r="F244" s="87"/>
      <c r="G244" s="87"/>
      <c r="H244" s="87"/>
      <c r="I244" s="87"/>
    </row>
    <row r="245" spans="2:9" ht="21">
      <c r="B245" s="87"/>
      <c r="C245" s="87"/>
      <c r="D245" s="71"/>
      <c r="E245" s="71"/>
      <c r="F245" s="87"/>
      <c r="G245" s="87"/>
      <c r="H245" s="87"/>
      <c r="I245" s="87"/>
    </row>
    <row r="246" spans="2:9" ht="21">
      <c r="B246" s="87"/>
      <c r="C246" s="87"/>
      <c r="D246" s="71"/>
      <c r="E246" s="71"/>
      <c r="F246" s="87"/>
      <c r="G246" s="87"/>
      <c r="H246" s="87"/>
      <c r="I246" s="87"/>
    </row>
    <row r="247" spans="2:9" ht="21">
      <c r="B247" s="87"/>
      <c r="C247" s="87"/>
      <c r="D247" s="71"/>
      <c r="E247" s="71"/>
      <c r="F247" s="87"/>
      <c r="G247" s="87"/>
      <c r="H247" s="87"/>
      <c r="I247" s="87"/>
    </row>
    <row r="248" spans="2:9" ht="21">
      <c r="B248" s="87"/>
      <c r="C248" s="87"/>
      <c r="D248" s="71"/>
      <c r="E248" s="71"/>
      <c r="F248" s="87"/>
      <c r="G248" s="87"/>
      <c r="H248" s="87"/>
      <c r="I248" s="87"/>
    </row>
    <row r="249" spans="2:9" ht="21">
      <c r="B249" s="87"/>
      <c r="C249" s="87"/>
      <c r="D249" s="71"/>
      <c r="E249" s="71"/>
      <c r="F249" s="87"/>
      <c r="G249" s="87"/>
      <c r="H249" s="87"/>
      <c r="I249" s="87"/>
    </row>
    <row r="250" spans="2:9" ht="21">
      <c r="B250" s="87"/>
      <c r="C250" s="87"/>
      <c r="D250" s="71"/>
      <c r="E250" s="71"/>
      <c r="F250" s="87"/>
      <c r="G250" s="87"/>
      <c r="H250" s="87"/>
      <c r="I250" s="87"/>
    </row>
    <row r="251" spans="2:9" ht="21">
      <c r="B251" s="87"/>
      <c r="C251" s="87"/>
      <c r="D251" s="71"/>
      <c r="E251" s="71"/>
      <c r="F251" s="87"/>
      <c r="G251" s="87"/>
      <c r="H251" s="87"/>
      <c r="I251" s="87"/>
    </row>
    <row r="252" spans="2:9" ht="21">
      <c r="B252" s="87"/>
      <c r="C252" s="87"/>
      <c r="D252" s="71"/>
      <c r="E252" s="71"/>
      <c r="F252" s="87"/>
      <c r="G252" s="87"/>
      <c r="H252" s="87"/>
      <c r="I252" s="87"/>
    </row>
    <row r="253" spans="2:9" ht="21">
      <c r="B253" s="87"/>
      <c r="C253" s="87"/>
      <c r="D253" s="71"/>
      <c r="E253" s="71"/>
      <c r="F253" s="87"/>
      <c r="G253" s="87"/>
      <c r="H253" s="87"/>
      <c r="I253" s="87"/>
    </row>
    <row r="254" spans="2:9" ht="21">
      <c r="B254" s="87"/>
      <c r="C254" s="87"/>
      <c r="D254" s="71"/>
      <c r="E254" s="71"/>
      <c r="F254" s="87"/>
      <c r="G254" s="87"/>
      <c r="H254" s="87"/>
      <c r="I254" s="87"/>
    </row>
    <row r="255" spans="2:9" ht="21">
      <c r="B255" s="87"/>
      <c r="C255" s="87"/>
      <c r="D255" s="71"/>
      <c r="E255" s="71"/>
      <c r="F255" s="87"/>
      <c r="G255" s="87"/>
      <c r="H255" s="87"/>
      <c r="I255" s="87"/>
    </row>
    <row r="256" spans="2:9" ht="21">
      <c r="B256" s="87"/>
      <c r="C256" s="87"/>
      <c r="D256" s="71"/>
      <c r="E256" s="71"/>
      <c r="F256" s="87"/>
      <c r="G256" s="87"/>
      <c r="H256" s="87"/>
      <c r="I256" s="87"/>
    </row>
    <row r="257" spans="2:9" ht="21">
      <c r="B257" s="87"/>
      <c r="C257" s="87"/>
      <c r="D257" s="71"/>
      <c r="E257" s="71"/>
      <c r="F257" s="87"/>
      <c r="G257" s="87"/>
      <c r="H257" s="87"/>
      <c r="I257" s="87"/>
    </row>
    <row r="258" spans="2:9" ht="21">
      <c r="B258" s="87"/>
      <c r="C258" s="87"/>
      <c r="D258" s="71"/>
      <c r="E258" s="71"/>
      <c r="F258" s="87"/>
      <c r="G258" s="87"/>
      <c r="H258" s="87"/>
      <c r="I258" s="87"/>
    </row>
    <row r="259" spans="2:9" ht="21">
      <c r="B259" s="87"/>
      <c r="C259" s="87"/>
      <c r="D259" s="71"/>
      <c r="E259" s="71"/>
      <c r="F259" s="87"/>
      <c r="G259" s="87"/>
      <c r="H259" s="87"/>
      <c r="I259" s="87"/>
    </row>
    <row r="260" spans="2:9" ht="21">
      <c r="B260" s="87"/>
      <c r="C260" s="87"/>
      <c r="D260" s="71"/>
      <c r="E260" s="71"/>
      <c r="F260" s="87"/>
      <c r="G260" s="87"/>
      <c r="H260" s="87"/>
      <c r="I260" s="87"/>
    </row>
    <row r="261" spans="2:9" ht="21">
      <c r="B261" s="87"/>
      <c r="C261" s="87"/>
      <c r="D261" s="71"/>
      <c r="E261" s="71"/>
      <c r="F261" s="87"/>
      <c r="G261" s="87"/>
      <c r="H261" s="87"/>
      <c r="I261" s="87"/>
    </row>
    <row r="262" spans="2:9" ht="21">
      <c r="B262" s="87"/>
      <c r="C262" s="87"/>
      <c r="D262" s="71"/>
      <c r="E262" s="71"/>
      <c r="F262" s="87"/>
      <c r="G262" s="87"/>
      <c r="H262" s="87"/>
      <c r="I262" s="87"/>
    </row>
    <row r="263" spans="2:9" ht="21">
      <c r="B263" s="87"/>
      <c r="C263" s="87"/>
      <c r="D263" s="71"/>
      <c r="E263" s="71"/>
      <c r="F263" s="87"/>
      <c r="G263" s="87"/>
      <c r="H263" s="87"/>
      <c r="I263" s="87"/>
    </row>
    <row r="264" spans="2:9" ht="21">
      <c r="B264" s="87"/>
      <c r="C264" s="87"/>
      <c r="D264" s="71"/>
      <c r="E264" s="71"/>
      <c r="F264" s="87"/>
      <c r="G264" s="87"/>
      <c r="H264" s="87"/>
      <c r="I264" s="87"/>
    </row>
    <row r="265" spans="2:9" ht="21">
      <c r="B265" s="87"/>
      <c r="C265" s="87"/>
      <c r="D265" s="71"/>
      <c r="E265" s="71"/>
      <c r="F265" s="87"/>
      <c r="G265" s="87"/>
      <c r="H265" s="87"/>
      <c r="I265" s="87"/>
    </row>
    <row r="266" spans="2:9" ht="21">
      <c r="B266" s="87"/>
      <c r="C266" s="87"/>
      <c r="D266" s="71"/>
      <c r="E266" s="71"/>
      <c r="F266" s="87"/>
      <c r="G266" s="87"/>
      <c r="H266" s="87"/>
      <c r="I266" s="87"/>
    </row>
    <row r="267" spans="2:9" ht="21">
      <c r="B267" s="87"/>
      <c r="C267" s="87"/>
      <c r="D267" s="71"/>
      <c r="E267" s="71"/>
      <c r="F267" s="87"/>
      <c r="G267" s="87"/>
      <c r="H267" s="87"/>
      <c r="I267" s="87"/>
    </row>
    <row r="268" spans="2:9" ht="21">
      <c r="B268" s="87"/>
      <c r="C268" s="87"/>
      <c r="D268" s="71"/>
      <c r="E268" s="71"/>
      <c r="F268" s="87"/>
      <c r="G268" s="87"/>
      <c r="H268" s="87"/>
      <c r="I268" s="87"/>
    </row>
    <row r="269" spans="2:9" ht="21">
      <c r="B269" s="87"/>
      <c r="C269" s="87"/>
      <c r="D269" s="71"/>
      <c r="E269" s="71"/>
      <c r="F269" s="87"/>
      <c r="G269" s="87"/>
      <c r="H269" s="87"/>
      <c r="I269" s="87"/>
    </row>
    <row r="270" spans="2:9" ht="21">
      <c r="B270" s="87"/>
      <c r="C270" s="87"/>
      <c r="D270" s="71"/>
      <c r="E270" s="71"/>
      <c r="F270" s="87"/>
      <c r="G270" s="87"/>
      <c r="H270" s="87"/>
      <c r="I270" s="87"/>
    </row>
    <row r="271" spans="2:9" ht="21">
      <c r="B271" s="87"/>
      <c r="C271" s="87"/>
      <c r="D271" s="71"/>
      <c r="E271" s="71"/>
      <c r="F271" s="87"/>
      <c r="G271" s="87"/>
      <c r="H271" s="87"/>
      <c r="I271" s="87"/>
    </row>
    <row r="272" spans="2:9" ht="21">
      <c r="B272" s="87"/>
      <c r="C272" s="87"/>
      <c r="D272" s="71"/>
      <c r="E272" s="71"/>
      <c r="F272" s="87"/>
      <c r="G272" s="87"/>
      <c r="H272" s="87"/>
      <c r="I272" s="87"/>
    </row>
    <row r="273" spans="2:9" ht="21">
      <c r="B273" s="87"/>
      <c r="C273" s="87"/>
      <c r="D273" s="71"/>
      <c r="E273" s="71"/>
      <c r="F273" s="87"/>
      <c r="G273" s="87"/>
      <c r="H273" s="87"/>
      <c r="I273" s="87"/>
    </row>
    <row r="274" spans="2:9" ht="21">
      <c r="B274" s="87"/>
      <c r="C274" s="87"/>
      <c r="D274" s="71"/>
      <c r="E274" s="71"/>
      <c r="F274" s="87"/>
      <c r="G274" s="87"/>
      <c r="H274" s="87"/>
      <c r="I274" s="87"/>
    </row>
    <row r="275" spans="2:9" ht="21">
      <c r="B275" s="87"/>
      <c r="C275" s="87"/>
      <c r="D275" s="71"/>
      <c r="E275" s="71"/>
      <c r="F275" s="87"/>
      <c r="G275" s="87"/>
      <c r="H275" s="87"/>
      <c r="I275" s="87"/>
    </row>
    <row r="276" spans="2:9" ht="21">
      <c r="B276" s="87"/>
      <c r="C276" s="87"/>
      <c r="D276" s="71"/>
      <c r="E276" s="71"/>
      <c r="F276" s="87"/>
      <c r="G276" s="87"/>
      <c r="H276" s="87"/>
      <c r="I276" s="87"/>
    </row>
    <row r="277" spans="2:9" ht="21">
      <c r="B277" s="87"/>
      <c r="C277" s="87"/>
      <c r="D277" s="71"/>
      <c r="E277" s="71"/>
      <c r="F277" s="87"/>
      <c r="G277" s="87"/>
      <c r="H277" s="87"/>
      <c r="I277" s="87"/>
    </row>
    <row r="278" spans="2:9" ht="21">
      <c r="B278" s="87"/>
      <c r="C278" s="87"/>
      <c r="D278" s="71"/>
      <c r="E278" s="71"/>
      <c r="F278" s="87"/>
      <c r="G278" s="87"/>
      <c r="H278" s="87"/>
      <c r="I278" s="87"/>
    </row>
    <row r="279" spans="2:9" ht="21">
      <c r="B279" s="87"/>
      <c r="C279" s="87"/>
      <c r="D279" s="71"/>
      <c r="E279" s="71"/>
      <c r="F279" s="87"/>
      <c r="G279" s="87"/>
      <c r="H279" s="87"/>
      <c r="I279" s="87"/>
    </row>
    <row r="280" spans="2:9" ht="21">
      <c r="B280" s="87"/>
      <c r="C280" s="87"/>
      <c r="D280" s="71"/>
      <c r="E280" s="71"/>
      <c r="F280" s="87"/>
      <c r="G280" s="87"/>
      <c r="H280" s="87"/>
      <c r="I280" s="87"/>
    </row>
    <row r="281" spans="2:9" ht="21">
      <c r="B281" s="87"/>
      <c r="C281" s="87"/>
      <c r="D281" s="71"/>
      <c r="E281" s="71"/>
      <c r="F281" s="87"/>
      <c r="G281" s="87"/>
      <c r="H281" s="87"/>
      <c r="I281" s="87"/>
    </row>
    <row r="282" spans="2:9" ht="21">
      <c r="B282" s="87"/>
      <c r="C282" s="87"/>
      <c r="D282" s="71"/>
      <c r="E282" s="71"/>
      <c r="F282" s="87"/>
      <c r="G282" s="87"/>
      <c r="H282" s="87"/>
      <c r="I282" s="87"/>
    </row>
    <row r="283" spans="2:9" ht="21">
      <c r="B283" s="87"/>
      <c r="C283" s="87"/>
      <c r="D283" s="71"/>
      <c r="E283" s="71"/>
      <c r="F283" s="87"/>
      <c r="G283" s="87"/>
      <c r="H283" s="87"/>
      <c r="I283" s="87"/>
    </row>
    <row r="284" spans="2:9" ht="21">
      <c r="B284" s="87"/>
      <c r="C284" s="87"/>
      <c r="D284" s="71"/>
      <c r="E284" s="71"/>
      <c r="F284" s="87"/>
      <c r="G284" s="87"/>
      <c r="H284" s="87"/>
      <c r="I284" s="87"/>
    </row>
    <row r="285" spans="2:9" ht="21">
      <c r="B285" s="87"/>
      <c r="C285" s="87"/>
      <c r="D285" s="71"/>
      <c r="E285" s="71"/>
      <c r="F285" s="87"/>
      <c r="G285" s="87"/>
      <c r="H285" s="87"/>
      <c r="I285" s="87"/>
    </row>
    <row r="286" spans="2:9" ht="21">
      <c r="B286" s="87"/>
      <c r="C286" s="87"/>
      <c r="D286" s="71"/>
      <c r="E286" s="71"/>
      <c r="F286" s="87"/>
      <c r="G286" s="87"/>
      <c r="H286" s="87"/>
      <c r="I286" s="87"/>
    </row>
    <row r="287" spans="2:9" ht="21">
      <c r="B287" s="87"/>
      <c r="C287" s="87"/>
      <c r="D287" s="71"/>
      <c r="E287" s="71"/>
      <c r="F287" s="87"/>
      <c r="G287" s="87"/>
      <c r="H287" s="87"/>
      <c r="I287" s="87"/>
    </row>
    <row r="288" spans="2:9" ht="21">
      <c r="B288" s="87"/>
      <c r="C288" s="87"/>
      <c r="D288" s="71"/>
      <c r="E288" s="71"/>
      <c r="F288" s="87"/>
      <c r="G288" s="87"/>
      <c r="H288" s="87"/>
      <c r="I288" s="87"/>
    </row>
    <row r="289" spans="2:9" ht="21">
      <c r="B289" s="87"/>
      <c r="C289" s="87"/>
      <c r="D289" s="71"/>
      <c r="E289" s="71"/>
      <c r="F289" s="87"/>
      <c r="G289" s="87"/>
      <c r="H289" s="87"/>
      <c r="I289" s="87"/>
    </row>
    <row r="290" spans="2:9" ht="21">
      <c r="B290" s="87"/>
      <c r="C290" s="87"/>
      <c r="D290" s="71"/>
      <c r="E290" s="71"/>
      <c r="F290" s="87"/>
      <c r="G290" s="87"/>
      <c r="H290" s="87"/>
      <c r="I290" s="87"/>
    </row>
    <row r="291" spans="2:9" ht="21">
      <c r="B291" s="87"/>
      <c r="C291" s="87"/>
      <c r="D291" s="71"/>
      <c r="E291" s="71"/>
      <c r="F291" s="87"/>
      <c r="G291" s="87"/>
      <c r="H291" s="87"/>
      <c r="I291" s="87"/>
    </row>
    <row r="292" spans="2:9" ht="21">
      <c r="B292" s="87"/>
      <c r="C292" s="87"/>
      <c r="D292" s="71"/>
      <c r="E292" s="71"/>
      <c r="F292" s="87"/>
      <c r="G292" s="87"/>
      <c r="H292" s="87"/>
      <c r="I292" s="87"/>
    </row>
    <row r="293" spans="2:9" ht="21">
      <c r="B293" s="87"/>
      <c r="C293" s="87"/>
      <c r="D293" s="71"/>
      <c r="E293" s="71"/>
      <c r="F293" s="87"/>
      <c r="G293" s="87"/>
      <c r="H293" s="87"/>
      <c r="I293" s="87"/>
    </row>
    <row r="294" spans="2:9" ht="21">
      <c r="B294" s="87"/>
      <c r="C294" s="87"/>
      <c r="D294" s="71"/>
      <c r="E294" s="71"/>
      <c r="F294" s="87"/>
      <c r="G294" s="87"/>
      <c r="H294" s="87"/>
      <c r="I294" s="87"/>
    </row>
    <row r="295" spans="2:9" ht="21">
      <c r="B295" s="87"/>
      <c r="C295" s="87"/>
      <c r="D295" s="71"/>
      <c r="E295" s="71"/>
      <c r="F295" s="87"/>
      <c r="G295" s="87"/>
      <c r="H295" s="87"/>
      <c r="I295" s="87"/>
    </row>
    <row r="296" spans="2:9" ht="21">
      <c r="B296" s="87"/>
      <c r="C296" s="87"/>
      <c r="D296" s="71"/>
      <c r="E296" s="71"/>
      <c r="F296" s="87"/>
      <c r="G296" s="87"/>
      <c r="H296" s="87"/>
      <c r="I296" s="87"/>
    </row>
    <row r="297" spans="2:9" ht="21">
      <c r="B297" s="87"/>
      <c r="C297" s="87"/>
      <c r="D297" s="71"/>
      <c r="E297" s="71"/>
      <c r="F297" s="87"/>
      <c r="G297" s="87"/>
      <c r="H297" s="87"/>
      <c r="I297" s="87"/>
    </row>
    <row r="298" spans="2:9" ht="21">
      <c r="B298" s="87"/>
      <c r="C298" s="87"/>
      <c r="D298" s="71"/>
      <c r="E298" s="71"/>
      <c r="F298" s="87"/>
      <c r="G298" s="87"/>
      <c r="H298" s="87"/>
      <c r="I298" s="87"/>
    </row>
    <row r="299" spans="2:9" ht="21">
      <c r="B299" s="87"/>
      <c r="C299" s="87"/>
      <c r="D299" s="71"/>
      <c r="E299" s="71"/>
      <c r="F299" s="87"/>
      <c r="G299" s="87"/>
      <c r="H299" s="87"/>
      <c r="I299" s="87"/>
    </row>
    <row r="300" spans="2:9" ht="21">
      <c r="B300" s="87"/>
      <c r="C300" s="87"/>
      <c r="D300" s="71"/>
      <c r="E300" s="71"/>
      <c r="F300" s="87"/>
      <c r="G300" s="87"/>
      <c r="H300" s="87"/>
      <c r="I300" s="87"/>
    </row>
    <row r="301" spans="2:9" ht="21">
      <c r="B301" s="87"/>
      <c r="C301" s="87"/>
      <c r="D301" s="71"/>
      <c r="E301" s="71"/>
      <c r="F301" s="87"/>
      <c r="G301" s="87"/>
      <c r="H301" s="87"/>
      <c r="I301" s="87"/>
    </row>
    <row r="302" spans="2:9" ht="21">
      <c r="B302" s="87"/>
      <c r="C302" s="87"/>
      <c r="D302" s="71"/>
      <c r="E302" s="71"/>
      <c r="F302" s="87"/>
      <c r="G302" s="87"/>
      <c r="H302" s="87"/>
      <c r="I302" s="87"/>
    </row>
    <row r="303" spans="2:9" ht="21">
      <c r="B303" s="87"/>
      <c r="C303" s="87"/>
      <c r="D303" s="71"/>
      <c r="E303" s="71"/>
      <c r="F303" s="87"/>
      <c r="G303" s="87"/>
      <c r="H303" s="87"/>
      <c r="I303" s="87"/>
    </row>
    <row r="304" spans="2:9" ht="21">
      <c r="B304" s="87"/>
      <c r="C304" s="87"/>
      <c r="D304" s="71"/>
      <c r="E304" s="71"/>
      <c r="F304" s="87"/>
      <c r="G304" s="87"/>
      <c r="H304" s="87"/>
      <c r="I304" s="87"/>
    </row>
    <row r="305" spans="2:9" ht="21">
      <c r="B305" s="87"/>
      <c r="C305" s="87"/>
      <c r="D305" s="71"/>
      <c r="E305" s="71"/>
      <c r="F305" s="87"/>
      <c r="G305" s="87"/>
      <c r="H305" s="87"/>
      <c r="I305" s="87"/>
    </row>
    <row r="306" spans="2:9" ht="21">
      <c r="B306" s="87"/>
      <c r="C306" s="87"/>
      <c r="D306" s="71"/>
      <c r="E306" s="71"/>
      <c r="F306" s="87"/>
      <c r="G306" s="87"/>
      <c r="H306" s="87"/>
      <c r="I306" s="87"/>
    </row>
    <row r="307" spans="2:9" ht="21">
      <c r="B307" s="87"/>
      <c r="C307" s="87"/>
      <c r="D307" s="71"/>
      <c r="E307" s="71"/>
      <c r="F307" s="87"/>
      <c r="G307" s="87"/>
      <c r="H307" s="87"/>
      <c r="I307" s="87"/>
    </row>
    <row r="308" spans="2:9" ht="21">
      <c r="B308" s="87"/>
      <c r="C308" s="87"/>
      <c r="D308" s="71"/>
      <c r="E308" s="71"/>
      <c r="F308" s="87"/>
      <c r="G308" s="87"/>
      <c r="H308" s="87"/>
      <c r="I308" s="87"/>
    </row>
    <row r="309" spans="2:9" ht="21">
      <c r="B309" s="87"/>
      <c r="C309" s="87"/>
      <c r="D309" s="71"/>
      <c r="E309" s="71"/>
      <c r="F309" s="87"/>
      <c r="G309" s="87"/>
      <c r="H309" s="87"/>
      <c r="I309" s="87"/>
    </row>
    <row r="310" spans="2:9" ht="21">
      <c r="B310" s="87"/>
      <c r="C310" s="87"/>
      <c r="D310" s="71"/>
      <c r="E310" s="71"/>
      <c r="F310" s="87"/>
      <c r="G310" s="87"/>
      <c r="H310" s="87"/>
      <c r="I310" s="87"/>
    </row>
    <row r="311" spans="2:9" ht="21">
      <c r="B311" s="87"/>
      <c r="C311" s="87"/>
      <c r="D311" s="71"/>
      <c r="E311" s="71"/>
      <c r="F311" s="87"/>
      <c r="G311" s="87"/>
      <c r="H311" s="87"/>
      <c r="I311" s="87"/>
    </row>
    <row r="312" spans="2:9" ht="21">
      <c r="B312" s="87"/>
      <c r="C312" s="87"/>
      <c r="D312" s="71"/>
      <c r="E312" s="71"/>
      <c r="F312" s="87"/>
      <c r="G312" s="87"/>
      <c r="H312" s="87"/>
      <c r="I312" s="87"/>
    </row>
    <row r="313" spans="2:9" ht="21">
      <c r="B313" s="87"/>
      <c r="C313" s="87"/>
      <c r="D313" s="71"/>
      <c r="E313" s="71"/>
      <c r="F313" s="87"/>
      <c r="G313" s="87"/>
      <c r="H313" s="87"/>
      <c r="I313" s="87"/>
    </row>
    <row r="314" spans="2:9" ht="21">
      <c r="B314" s="87"/>
      <c r="C314" s="87"/>
      <c r="D314" s="71"/>
      <c r="E314" s="71"/>
      <c r="F314" s="87"/>
      <c r="G314" s="87"/>
      <c r="H314" s="87"/>
      <c r="I314" s="87"/>
    </row>
    <row r="315" spans="2:9" ht="21">
      <c r="B315" s="87"/>
      <c r="C315" s="87"/>
      <c r="D315" s="71"/>
      <c r="E315" s="71"/>
      <c r="F315" s="87"/>
      <c r="G315" s="87"/>
      <c r="H315" s="87"/>
      <c r="I315" s="87"/>
    </row>
    <row r="316" spans="2:9" ht="21">
      <c r="B316" s="87"/>
      <c r="C316" s="87"/>
      <c r="D316" s="71"/>
      <c r="E316" s="71"/>
      <c r="F316" s="87"/>
      <c r="G316" s="87"/>
      <c r="H316" s="87"/>
      <c r="I316" s="87"/>
    </row>
    <row r="317" spans="2:9" ht="21">
      <c r="B317" s="87"/>
      <c r="C317" s="87"/>
      <c r="D317" s="71"/>
      <c r="E317" s="71"/>
      <c r="F317" s="87"/>
      <c r="G317" s="87"/>
      <c r="H317" s="87"/>
      <c r="I317" s="87"/>
    </row>
    <row r="318" spans="2:9" ht="21">
      <c r="B318" s="87"/>
      <c r="C318" s="87"/>
      <c r="D318" s="71"/>
      <c r="E318" s="71"/>
      <c r="F318" s="87"/>
      <c r="G318" s="87"/>
      <c r="H318" s="87"/>
      <c r="I318" s="87"/>
    </row>
    <row r="319" spans="2:9" ht="21">
      <c r="B319" s="87"/>
      <c r="C319" s="87"/>
      <c r="D319" s="71"/>
      <c r="E319" s="71"/>
      <c r="F319" s="87"/>
      <c r="G319" s="87"/>
      <c r="H319" s="87"/>
      <c r="I319" s="87"/>
    </row>
    <row r="320" spans="2:9" ht="21">
      <c r="B320" s="87"/>
      <c r="C320" s="87"/>
      <c r="D320" s="71"/>
      <c r="E320" s="71"/>
      <c r="F320" s="87"/>
      <c r="G320" s="87"/>
      <c r="H320" s="87"/>
      <c r="I320" s="87"/>
    </row>
    <row r="321" spans="2:9" ht="21">
      <c r="B321" s="87"/>
      <c r="C321" s="87"/>
      <c r="D321" s="71"/>
      <c r="E321" s="71"/>
      <c r="F321" s="87"/>
      <c r="G321" s="87"/>
      <c r="H321" s="87"/>
      <c r="I321" s="87"/>
    </row>
    <row r="322" spans="2:9" ht="21">
      <c r="B322" s="87"/>
      <c r="C322" s="87"/>
      <c r="D322" s="71"/>
      <c r="E322" s="71"/>
      <c r="F322" s="87"/>
      <c r="G322" s="87"/>
      <c r="H322" s="87"/>
      <c r="I322" s="87"/>
    </row>
    <row r="323" spans="2:9" ht="21">
      <c r="B323" s="87"/>
      <c r="C323" s="87"/>
      <c r="D323" s="71"/>
      <c r="E323" s="71"/>
      <c r="F323" s="87"/>
      <c r="G323" s="87"/>
      <c r="H323" s="87"/>
      <c r="I323" s="87"/>
    </row>
    <row r="324" spans="2:9" ht="21">
      <c r="B324" s="87"/>
      <c r="C324" s="87"/>
      <c r="D324" s="71"/>
      <c r="E324" s="71"/>
      <c r="F324" s="87"/>
      <c r="G324" s="87"/>
      <c r="H324" s="87"/>
      <c r="I324" s="87"/>
    </row>
    <row r="325" spans="2:9" ht="21">
      <c r="B325" s="87"/>
      <c r="C325" s="87"/>
      <c r="D325" s="71"/>
      <c r="E325" s="71"/>
      <c r="F325" s="87"/>
      <c r="G325" s="87"/>
      <c r="H325" s="87"/>
      <c r="I325" s="87"/>
    </row>
    <row r="326" spans="2:9" ht="21">
      <c r="B326" s="87"/>
      <c r="C326" s="87"/>
      <c r="D326" s="71"/>
      <c r="E326" s="71"/>
      <c r="F326" s="87"/>
      <c r="G326" s="87"/>
      <c r="H326" s="87"/>
      <c r="I326" s="87"/>
    </row>
    <row r="327" spans="2:9" ht="21">
      <c r="B327" s="87"/>
      <c r="C327" s="87"/>
      <c r="D327" s="71"/>
      <c r="E327" s="71"/>
      <c r="F327" s="87"/>
      <c r="G327" s="87"/>
      <c r="H327" s="87"/>
      <c r="I327" s="87"/>
    </row>
    <row r="328" spans="2:9" ht="21">
      <c r="B328" s="87"/>
      <c r="C328" s="87"/>
      <c r="D328" s="71"/>
      <c r="E328" s="71"/>
      <c r="F328" s="87"/>
      <c r="G328" s="87"/>
      <c r="H328" s="87"/>
      <c r="I328" s="87"/>
    </row>
    <row r="329" spans="2:9" ht="21">
      <c r="B329" s="87"/>
      <c r="C329" s="87"/>
      <c r="D329" s="71"/>
      <c r="E329" s="71"/>
      <c r="F329" s="87"/>
      <c r="G329" s="87"/>
      <c r="H329" s="87"/>
      <c r="I329" s="87"/>
    </row>
    <row r="330" spans="2:9" ht="21">
      <c r="B330" s="87"/>
      <c r="C330" s="87"/>
      <c r="D330" s="71"/>
      <c r="E330" s="71"/>
      <c r="F330" s="87"/>
      <c r="G330" s="87"/>
      <c r="H330" s="87"/>
      <c r="I330" s="87"/>
    </row>
    <row r="331" spans="2:9" ht="21">
      <c r="B331" s="87"/>
      <c r="C331" s="87"/>
      <c r="D331" s="71"/>
      <c r="E331" s="71"/>
      <c r="F331" s="87"/>
      <c r="G331" s="87"/>
      <c r="H331" s="87"/>
      <c r="I331" s="87"/>
    </row>
    <row r="332" spans="2:9" ht="21">
      <c r="B332" s="87"/>
      <c r="C332" s="87"/>
      <c r="D332" s="71"/>
      <c r="E332" s="71"/>
      <c r="F332" s="87"/>
      <c r="G332" s="87"/>
      <c r="H332" s="87"/>
      <c r="I332" s="87"/>
    </row>
    <row r="333" spans="2:9" ht="21">
      <c r="B333" s="87"/>
      <c r="C333" s="87"/>
      <c r="D333" s="71"/>
      <c r="E333" s="71"/>
      <c r="F333" s="87"/>
      <c r="G333" s="87"/>
      <c r="H333" s="87"/>
      <c r="I333" s="87"/>
    </row>
    <row r="334" spans="2:9" ht="21">
      <c r="B334" s="87"/>
      <c r="C334" s="87"/>
      <c r="D334" s="71"/>
      <c r="E334" s="71"/>
      <c r="F334" s="87"/>
      <c r="G334" s="87"/>
      <c r="H334" s="87"/>
      <c r="I334" s="87"/>
    </row>
    <row r="335" spans="2:9" ht="21">
      <c r="B335" s="87"/>
      <c r="C335" s="87"/>
      <c r="D335" s="71"/>
      <c r="E335" s="71"/>
      <c r="F335" s="87"/>
      <c r="G335" s="87"/>
      <c r="H335" s="87"/>
      <c r="I335" s="87"/>
    </row>
    <row r="336" spans="2:9" ht="21">
      <c r="B336" s="87"/>
      <c r="C336" s="87"/>
      <c r="D336" s="71"/>
      <c r="E336" s="71"/>
      <c r="F336" s="87"/>
      <c r="G336" s="87"/>
      <c r="H336" s="87"/>
      <c r="I336" s="87"/>
    </row>
    <row r="337" spans="2:9" ht="21">
      <c r="B337" s="87"/>
      <c r="C337" s="87"/>
      <c r="D337" s="71"/>
      <c r="E337" s="71"/>
      <c r="F337" s="87"/>
      <c r="G337" s="87"/>
      <c r="H337" s="87"/>
      <c r="I337" s="87"/>
    </row>
    <row r="338" spans="2:9" ht="21">
      <c r="B338" s="87"/>
      <c r="C338" s="87"/>
      <c r="D338" s="71"/>
      <c r="E338" s="71"/>
      <c r="F338" s="87"/>
      <c r="G338" s="87"/>
      <c r="H338" s="87"/>
      <c r="I338" s="87"/>
    </row>
    <row r="339" spans="2:9" ht="21">
      <c r="B339" s="87"/>
      <c r="C339" s="87"/>
      <c r="D339" s="71"/>
      <c r="E339" s="71"/>
      <c r="F339" s="87"/>
      <c r="G339" s="87"/>
      <c r="H339" s="87"/>
      <c r="I339" s="87"/>
    </row>
    <row r="340" spans="2:9" ht="21">
      <c r="B340" s="87"/>
      <c r="C340" s="87"/>
      <c r="D340" s="71"/>
      <c r="E340" s="71"/>
      <c r="F340" s="87"/>
      <c r="G340" s="87"/>
      <c r="H340" s="87"/>
      <c r="I340" s="87"/>
    </row>
    <row r="341" spans="2:9" ht="21">
      <c r="B341" s="87"/>
      <c r="C341" s="87"/>
      <c r="D341" s="71"/>
      <c r="E341" s="71"/>
      <c r="F341" s="87"/>
      <c r="G341" s="87"/>
      <c r="H341" s="87"/>
      <c r="I341" s="87"/>
    </row>
    <row r="342" spans="2:9" ht="21">
      <c r="B342" s="87"/>
      <c r="C342" s="87"/>
      <c r="D342" s="71"/>
      <c r="E342" s="71"/>
      <c r="F342" s="87"/>
      <c r="G342" s="87"/>
      <c r="H342" s="87"/>
      <c r="I342" s="87"/>
    </row>
    <row r="343" spans="2:9" ht="21">
      <c r="B343" s="87"/>
      <c r="C343" s="87"/>
      <c r="D343" s="71"/>
      <c r="E343" s="71"/>
      <c r="F343" s="87"/>
      <c r="G343" s="87"/>
      <c r="H343" s="87"/>
      <c r="I343" s="87"/>
    </row>
    <row r="344" spans="2:9" ht="21">
      <c r="B344" s="87"/>
      <c r="C344" s="87"/>
      <c r="D344" s="71"/>
      <c r="E344" s="71"/>
      <c r="F344" s="87"/>
      <c r="G344" s="87"/>
      <c r="H344" s="87"/>
      <c r="I344" s="87"/>
    </row>
    <row r="345" spans="2:9" ht="21">
      <c r="B345" s="87"/>
      <c r="C345" s="87"/>
      <c r="D345" s="71"/>
      <c r="E345" s="71"/>
      <c r="F345" s="87"/>
      <c r="G345" s="87"/>
      <c r="H345" s="87"/>
      <c r="I345" s="87"/>
    </row>
    <row r="346" spans="2:9" ht="21">
      <c r="B346" s="87"/>
      <c r="C346" s="87"/>
      <c r="D346" s="71"/>
      <c r="E346" s="71"/>
      <c r="F346" s="87"/>
      <c r="G346" s="87"/>
      <c r="H346" s="87"/>
      <c r="I346" s="87"/>
    </row>
    <row r="347" spans="2:9" ht="21">
      <c r="B347" s="87"/>
      <c r="C347" s="87"/>
      <c r="D347" s="71"/>
      <c r="E347" s="71"/>
      <c r="F347" s="87"/>
      <c r="G347" s="87"/>
      <c r="H347" s="87"/>
      <c r="I347" s="87"/>
    </row>
    <row r="348" spans="2:9" ht="21">
      <c r="B348" s="87"/>
      <c r="C348" s="87"/>
      <c r="D348" s="71"/>
      <c r="E348" s="71"/>
      <c r="F348" s="87"/>
      <c r="G348" s="87"/>
      <c r="H348" s="87"/>
      <c r="I348" s="87"/>
    </row>
    <row r="349" spans="2:9" ht="21">
      <c r="B349" s="87"/>
      <c r="C349" s="87"/>
      <c r="D349" s="71"/>
      <c r="E349" s="71"/>
      <c r="F349" s="87"/>
      <c r="G349" s="87"/>
      <c r="H349" s="87"/>
      <c r="I349" s="87"/>
    </row>
    <row r="350" spans="2:9" ht="21">
      <c r="B350" s="87"/>
      <c r="C350" s="87"/>
      <c r="D350" s="71"/>
      <c r="E350" s="71"/>
      <c r="F350" s="87"/>
      <c r="G350" s="87"/>
      <c r="H350" s="87"/>
      <c r="I350" s="87"/>
    </row>
    <row r="351" spans="2:9" ht="21">
      <c r="B351" s="87"/>
      <c r="C351" s="87"/>
      <c r="D351" s="71"/>
      <c r="E351" s="71"/>
      <c r="F351" s="87"/>
      <c r="G351" s="87"/>
      <c r="H351" s="87"/>
      <c r="I351" s="87"/>
    </row>
    <row r="352" spans="2:9" ht="21">
      <c r="B352" s="87"/>
      <c r="C352" s="87"/>
      <c r="D352" s="71"/>
      <c r="E352" s="71"/>
      <c r="F352" s="87"/>
      <c r="G352" s="87"/>
      <c r="H352" s="87"/>
      <c r="I352" s="87"/>
    </row>
    <row r="353" spans="2:9" ht="21">
      <c r="B353" s="87"/>
      <c r="C353" s="87"/>
      <c r="D353" s="71"/>
      <c r="E353" s="71"/>
      <c r="F353" s="87"/>
      <c r="G353" s="87"/>
      <c r="H353" s="87"/>
      <c r="I353" s="87"/>
    </row>
    <row r="354" spans="2:9" ht="21">
      <c r="B354" s="87"/>
      <c r="C354" s="87"/>
      <c r="D354" s="71"/>
      <c r="E354" s="71"/>
      <c r="F354" s="87"/>
      <c r="G354" s="87"/>
      <c r="H354" s="87"/>
      <c r="I354" s="87"/>
    </row>
    <row r="355" spans="2:9" ht="21">
      <c r="B355" s="87"/>
      <c r="C355" s="87"/>
      <c r="D355" s="71"/>
      <c r="E355" s="71"/>
      <c r="F355" s="87"/>
      <c r="G355" s="87"/>
      <c r="H355" s="87"/>
      <c r="I355" s="87"/>
    </row>
    <row r="356" spans="2:9" ht="21">
      <c r="B356" s="87"/>
      <c r="C356" s="87"/>
      <c r="D356" s="71"/>
      <c r="E356" s="71"/>
      <c r="F356" s="87"/>
      <c r="G356" s="87"/>
      <c r="H356" s="87"/>
      <c r="I356" s="87"/>
    </row>
    <row r="357" spans="2:9" ht="21">
      <c r="B357" s="87"/>
      <c r="C357" s="87"/>
      <c r="D357" s="71"/>
      <c r="E357" s="71"/>
      <c r="F357" s="87"/>
      <c r="G357" s="87"/>
      <c r="H357" s="87"/>
      <c r="I357" s="87"/>
    </row>
    <row r="358" spans="2:9" ht="21">
      <c r="B358" s="87"/>
      <c r="C358" s="87"/>
      <c r="D358" s="71"/>
      <c r="E358" s="71"/>
      <c r="F358" s="87"/>
      <c r="G358" s="87"/>
      <c r="H358" s="87"/>
      <c r="I358" s="87"/>
    </row>
    <row r="359" spans="2:9" ht="21">
      <c r="B359" s="87"/>
      <c r="C359" s="87"/>
      <c r="D359" s="71"/>
      <c r="E359" s="71"/>
      <c r="F359" s="87"/>
      <c r="G359" s="87"/>
      <c r="H359" s="87"/>
      <c r="I359" s="87"/>
    </row>
    <row r="360" spans="2:9" ht="21">
      <c r="B360" s="87"/>
      <c r="C360" s="87"/>
      <c r="D360" s="71"/>
      <c r="E360" s="71"/>
      <c r="F360" s="87"/>
      <c r="G360" s="87"/>
      <c r="H360" s="87"/>
      <c r="I360" s="87"/>
    </row>
    <row r="361" spans="2:9" ht="21">
      <c r="B361" s="87"/>
      <c r="C361" s="87"/>
      <c r="D361" s="71"/>
      <c r="E361" s="71"/>
      <c r="F361" s="87"/>
      <c r="G361" s="87"/>
      <c r="H361" s="87"/>
      <c r="I361" s="87"/>
    </row>
    <row r="362" spans="2:9" ht="21">
      <c r="B362" s="87"/>
      <c r="C362" s="87"/>
      <c r="D362" s="71"/>
      <c r="E362" s="71"/>
      <c r="F362" s="87"/>
      <c r="G362" s="87"/>
      <c r="H362" s="87"/>
      <c r="I362" s="87"/>
    </row>
    <row r="363" spans="2:9" ht="21">
      <c r="B363" s="87"/>
      <c r="C363" s="87"/>
      <c r="D363" s="71"/>
      <c r="E363" s="71"/>
      <c r="F363" s="87"/>
      <c r="G363" s="87"/>
      <c r="H363" s="87"/>
      <c r="I363" s="87"/>
    </row>
    <row r="364" spans="2:9" ht="21">
      <c r="B364" s="87"/>
      <c r="C364" s="87"/>
      <c r="D364" s="71"/>
      <c r="E364" s="71"/>
      <c r="F364" s="87"/>
      <c r="G364" s="87"/>
      <c r="H364" s="87"/>
      <c r="I364" s="87"/>
    </row>
    <row r="365" spans="2:9" ht="21">
      <c r="B365" s="87"/>
      <c r="C365" s="87"/>
      <c r="D365" s="71"/>
      <c r="E365" s="71"/>
      <c r="F365" s="87"/>
      <c r="G365" s="87"/>
      <c r="H365" s="87"/>
      <c r="I365" s="87"/>
    </row>
    <row r="366" spans="2:9" ht="21">
      <c r="B366" s="87"/>
      <c r="C366" s="87"/>
      <c r="D366" s="71"/>
      <c r="E366" s="71"/>
      <c r="F366" s="87"/>
      <c r="G366" s="87"/>
      <c r="H366" s="87"/>
      <c r="I366" s="87"/>
    </row>
    <row r="367" spans="2:9" ht="21">
      <c r="B367" s="87"/>
      <c r="C367" s="87"/>
      <c r="D367" s="71"/>
      <c r="E367" s="71"/>
      <c r="F367" s="87"/>
      <c r="G367" s="87"/>
      <c r="H367" s="87"/>
      <c r="I367" s="87"/>
    </row>
    <row r="368" spans="2:9" ht="21">
      <c r="B368" s="87"/>
      <c r="C368" s="87"/>
      <c r="D368" s="71"/>
      <c r="E368" s="71"/>
      <c r="F368" s="87"/>
      <c r="G368" s="87"/>
      <c r="H368" s="87"/>
      <c r="I368" s="87"/>
    </row>
    <row r="369" spans="2:9" ht="21">
      <c r="B369" s="87"/>
      <c r="C369" s="87"/>
      <c r="D369" s="71"/>
      <c r="E369" s="71"/>
      <c r="F369" s="87"/>
      <c r="G369" s="87"/>
      <c r="H369" s="87"/>
      <c r="I369" s="87"/>
    </row>
    <row r="370" spans="2:9" ht="21">
      <c r="B370" s="87"/>
      <c r="C370" s="87"/>
      <c r="D370" s="71"/>
      <c r="E370" s="71"/>
      <c r="F370" s="87"/>
      <c r="G370" s="87"/>
      <c r="H370" s="87"/>
      <c r="I370" s="87"/>
    </row>
    <row r="371" spans="2:9" ht="21">
      <c r="B371" s="87"/>
      <c r="C371" s="87"/>
      <c r="D371" s="71"/>
      <c r="E371" s="71"/>
      <c r="F371" s="87"/>
      <c r="G371" s="87"/>
      <c r="H371" s="87"/>
      <c r="I371" s="87"/>
    </row>
    <row r="372" spans="2:9" ht="21">
      <c r="B372" s="87"/>
      <c r="C372" s="87"/>
      <c r="D372" s="71"/>
      <c r="E372" s="71"/>
      <c r="F372" s="87"/>
      <c r="G372" s="87"/>
      <c r="H372" s="87"/>
      <c r="I372" s="87"/>
    </row>
    <row r="373" spans="2:9" ht="21">
      <c r="B373" s="87"/>
      <c r="C373" s="87"/>
      <c r="D373" s="71"/>
      <c r="E373" s="71"/>
      <c r="F373" s="87"/>
      <c r="G373" s="87"/>
      <c r="H373" s="87"/>
      <c r="I373" s="87"/>
    </row>
    <row r="374" spans="2:9" ht="21">
      <c r="B374" s="87"/>
      <c r="C374" s="87"/>
      <c r="D374" s="71"/>
      <c r="E374" s="71"/>
      <c r="F374" s="87"/>
      <c r="G374" s="87"/>
      <c r="H374" s="87"/>
      <c r="I374" s="87"/>
    </row>
    <row r="375" spans="2:9" ht="21">
      <c r="B375" s="87"/>
      <c r="C375" s="87"/>
      <c r="D375" s="71"/>
      <c r="E375" s="71"/>
      <c r="F375" s="87"/>
      <c r="G375" s="87"/>
      <c r="H375" s="87"/>
      <c r="I375" s="87"/>
    </row>
    <row r="376" spans="2:9" ht="21">
      <c r="B376" s="87"/>
      <c r="C376" s="87"/>
      <c r="D376" s="71"/>
      <c r="E376" s="71"/>
      <c r="F376" s="87"/>
      <c r="G376" s="87"/>
      <c r="H376" s="87"/>
      <c r="I376" s="87"/>
    </row>
    <row r="377" spans="2:9" ht="21">
      <c r="B377" s="87"/>
      <c r="C377" s="87"/>
      <c r="D377" s="71"/>
      <c r="E377" s="71"/>
      <c r="F377" s="87"/>
      <c r="G377" s="87"/>
      <c r="H377" s="87"/>
      <c r="I377" s="87"/>
    </row>
    <row r="378" spans="2:9" ht="21">
      <c r="B378" s="87"/>
      <c r="C378" s="87"/>
      <c r="D378" s="71"/>
      <c r="E378" s="71"/>
      <c r="F378" s="87"/>
      <c r="G378" s="87"/>
      <c r="H378" s="87"/>
      <c r="I378" s="87"/>
    </row>
    <row r="379" spans="2:9" ht="21">
      <c r="B379" s="87"/>
      <c r="C379" s="87"/>
      <c r="D379" s="71"/>
      <c r="E379" s="71"/>
      <c r="F379" s="87"/>
      <c r="G379" s="87"/>
      <c r="H379" s="87"/>
      <c r="I379" s="87"/>
    </row>
    <row r="380" spans="2:9" ht="21">
      <c r="B380" s="87"/>
      <c r="C380" s="87"/>
      <c r="D380" s="71"/>
      <c r="E380" s="71"/>
      <c r="F380" s="87"/>
      <c r="G380" s="87"/>
      <c r="H380" s="87"/>
      <c r="I380" s="87"/>
    </row>
    <row r="381" spans="2:9" ht="21">
      <c r="B381" s="87"/>
      <c r="C381" s="87"/>
      <c r="D381" s="71"/>
      <c r="E381" s="71"/>
      <c r="F381" s="87"/>
      <c r="G381" s="87"/>
      <c r="H381" s="87"/>
      <c r="I381" s="87"/>
    </row>
    <row r="382" spans="2:9" ht="21">
      <c r="B382" s="87"/>
      <c r="C382" s="87"/>
      <c r="D382" s="71"/>
      <c r="E382" s="71"/>
      <c r="F382" s="87"/>
      <c r="G382" s="87"/>
      <c r="H382" s="87"/>
      <c r="I382" s="87"/>
    </row>
    <row r="383" spans="2:9" ht="21">
      <c r="B383" s="87"/>
      <c r="C383" s="87"/>
      <c r="D383" s="71"/>
      <c r="E383" s="71"/>
      <c r="F383" s="87"/>
      <c r="G383" s="87"/>
      <c r="H383" s="87"/>
      <c r="I383" s="87"/>
    </row>
    <row r="384" spans="2:9" ht="21">
      <c r="B384" s="87"/>
      <c r="C384" s="87"/>
      <c r="D384" s="71"/>
      <c r="E384" s="71"/>
      <c r="F384" s="87"/>
      <c r="G384" s="87"/>
      <c r="H384" s="87"/>
      <c r="I384" s="87"/>
    </row>
    <row r="385" spans="2:9" ht="21">
      <c r="B385" s="87"/>
      <c r="C385" s="87"/>
      <c r="D385" s="71"/>
      <c r="E385" s="71"/>
      <c r="F385" s="87"/>
      <c r="G385" s="87"/>
      <c r="H385" s="87"/>
      <c r="I385" s="87"/>
    </row>
    <row r="386" spans="2:9" ht="21">
      <c r="B386" s="87"/>
      <c r="C386" s="87"/>
      <c r="D386" s="71"/>
      <c r="E386" s="71"/>
      <c r="F386" s="87"/>
      <c r="G386" s="87"/>
      <c r="H386" s="87"/>
      <c r="I386" s="87"/>
    </row>
    <row r="387" spans="2:9" ht="21">
      <c r="B387" s="87"/>
      <c r="C387" s="87"/>
      <c r="D387" s="71"/>
      <c r="E387" s="71"/>
      <c r="F387" s="87"/>
      <c r="G387" s="87"/>
      <c r="H387" s="87"/>
      <c r="I387" s="87"/>
    </row>
    <row r="388" spans="2:9" ht="21">
      <c r="B388" s="87"/>
      <c r="C388" s="87"/>
      <c r="D388" s="71"/>
      <c r="E388" s="71"/>
      <c r="F388" s="87"/>
      <c r="G388" s="87"/>
      <c r="H388" s="87"/>
      <c r="I388" s="87"/>
    </row>
    <row r="389" spans="2:9" ht="21">
      <c r="B389" s="87"/>
      <c r="C389" s="87"/>
      <c r="D389" s="71"/>
      <c r="E389" s="71"/>
      <c r="F389" s="87"/>
      <c r="G389" s="87"/>
      <c r="H389" s="87"/>
      <c r="I389" s="87"/>
    </row>
    <row r="390" spans="2:9" ht="21">
      <c r="B390" s="87"/>
      <c r="C390" s="87"/>
      <c r="D390" s="71"/>
      <c r="E390" s="71"/>
      <c r="F390" s="87"/>
      <c r="G390" s="87"/>
      <c r="H390" s="87"/>
      <c r="I390" s="87"/>
    </row>
    <row r="391" spans="2:9" ht="21">
      <c r="B391" s="87"/>
      <c r="C391" s="87"/>
      <c r="D391" s="71"/>
      <c r="E391" s="71"/>
      <c r="F391" s="87"/>
      <c r="G391" s="87"/>
      <c r="H391" s="87"/>
      <c r="I391" s="87"/>
    </row>
    <row r="392" spans="2:9" ht="21">
      <c r="B392" s="87"/>
      <c r="C392" s="87"/>
      <c r="D392" s="71"/>
      <c r="E392" s="71"/>
      <c r="F392" s="87"/>
      <c r="G392" s="87"/>
      <c r="H392" s="87"/>
      <c r="I392" s="87"/>
    </row>
    <row r="393" spans="2:9" ht="21">
      <c r="B393" s="87"/>
      <c r="C393" s="87"/>
      <c r="D393" s="71"/>
      <c r="E393" s="71"/>
      <c r="F393" s="87"/>
      <c r="G393" s="87"/>
      <c r="H393" s="87"/>
      <c r="I393" s="87"/>
    </row>
    <row r="394" spans="2:9" ht="21">
      <c r="B394" s="87"/>
      <c r="C394" s="87"/>
      <c r="D394" s="71"/>
      <c r="E394" s="71"/>
      <c r="F394" s="87"/>
      <c r="G394" s="87"/>
      <c r="H394" s="87"/>
      <c r="I394" s="87"/>
    </row>
    <row r="395" spans="2:9" ht="21">
      <c r="B395" s="87"/>
      <c r="C395" s="87"/>
      <c r="D395" s="71"/>
      <c r="E395" s="71"/>
      <c r="F395" s="87"/>
      <c r="G395" s="87"/>
      <c r="H395" s="87"/>
      <c r="I395" s="87"/>
    </row>
    <row r="396" spans="2:9" ht="21">
      <c r="B396" s="87"/>
      <c r="C396" s="87"/>
      <c r="D396" s="71"/>
      <c r="E396" s="71"/>
      <c r="F396" s="87"/>
      <c r="G396" s="87"/>
      <c r="H396" s="87"/>
      <c r="I396" s="87"/>
    </row>
    <row r="397" spans="2:9" ht="21">
      <c r="B397" s="87"/>
      <c r="C397" s="87"/>
      <c r="D397" s="71"/>
      <c r="E397" s="71"/>
      <c r="F397" s="87"/>
      <c r="G397" s="87"/>
      <c r="H397" s="87"/>
      <c r="I397" s="87"/>
    </row>
    <row r="398" spans="2:9" ht="21">
      <c r="B398" s="87"/>
      <c r="C398" s="87"/>
      <c r="D398" s="71"/>
      <c r="E398" s="71"/>
      <c r="F398" s="87"/>
      <c r="G398" s="87"/>
      <c r="H398" s="87"/>
      <c r="I398" s="87"/>
    </row>
    <row r="399" spans="2:9" ht="21">
      <c r="B399" s="87"/>
      <c r="C399" s="87"/>
      <c r="D399" s="71"/>
      <c r="E399" s="71"/>
      <c r="F399" s="87"/>
      <c r="G399" s="87"/>
      <c r="H399" s="87"/>
      <c r="I399" s="87"/>
    </row>
    <row r="400" spans="2:9" ht="21">
      <c r="B400" s="87"/>
      <c r="C400" s="87"/>
      <c r="D400" s="71"/>
      <c r="E400" s="71"/>
      <c r="F400" s="87"/>
      <c r="G400" s="87"/>
      <c r="H400" s="87"/>
      <c r="I400" s="87"/>
    </row>
    <row r="401" spans="2:9" ht="21">
      <c r="B401" s="87"/>
      <c r="C401" s="87"/>
      <c r="D401" s="71"/>
      <c r="E401" s="71"/>
      <c r="F401" s="87"/>
      <c r="G401" s="87"/>
      <c r="H401" s="87"/>
      <c r="I401" s="87"/>
    </row>
    <row r="402" spans="2:9" ht="21">
      <c r="B402" s="87"/>
      <c r="C402" s="87"/>
      <c r="D402" s="71"/>
      <c r="E402" s="71"/>
      <c r="F402" s="87"/>
      <c r="G402" s="87"/>
      <c r="H402" s="87"/>
      <c r="I402" s="87"/>
    </row>
    <row r="403" spans="2:9" ht="21">
      <c r="B403" s="87"/>
      <c r="C403" s="87"/>
      <c r="D403" s="71"/>
      <c r="E403" s="71"/>
      <c r="F403" s="87"/>
      <c r="G403" s="87"/>
      <c r="H403" s="87"/>
      <c r="I403" s="87"/>
    </row>
    <row r="404" spans="2:9" ht="21">
      <c r="B404" s="87"/>
      <c r="C404" s="87"/>
      <c r="D404" s="71"/>
      <c r="E404" s="71"/>
      <c r="F404" s="87"/>
      <c r="G404" s="87"/>
      <c r="H404" s="87"/>
      <c r="I404" s="87"/>
    </row>
    <row r="405" spans="2:9" ht="21">
      <c r="B405" s="87"/>
      <c r="C405" s="87"/>
      <c r="D405" s="71"/>
      <c r="E405" s="71"/>
      <c r="F405" s="87"/>
      <c r="G405" s="87"/>
      <c r="H405" s="87"/>
      <c r="I405" s="87"/>
    </row>
    <row r="406" spans="2:9" ht="21">
      <c r="B406" s="87"/>
      <c r="C406" s="87"/>
      <c r="D406" s="71"/>
      <c r="E406" s="71"/>
      <c r="F406" s="87"/>
      <c r="G406" s="87"/>
      <c r="H406" s="87"/>
      <c r="I406" s="87"/>
    </row>
    <row r="407" spans="2:9" ht="21">
      <c r="B407" s="87"/>
      <c r="C407" s="87"/>
      <c r="D407" s="71"/>
      <c r="E407" s="71"/>
      <c r="F407" s="87"/>
      <c r="G407" s="87"/>
      <c r="H407" s="87"/>
      <c r="I407" s="87"/>
    </row>
    <row r="408" spans="2:9" ht="21">
      <c r="B408" s="87"/>
      <c r="C408" s="87"/>
      <c r="D408" s="71"/>
      <c r="E408" s="71"/>
      <c r="F408" s="87"/>
      <c r="G408" s="87"/>
      <c r="H408" s="87"/>
      <c r="I408" s="87"/>
    </row>
    <row r="409" spans="2:9" ht="21">
      <c r="B409" s="87"/>
      <c r="C409" s="87"/>
      <c r="D409" s="71"/>
      <c r="E409" s="71"/>
      <c r="F409" s="87"/>
      <c r="G409" s="87"/>
      <c r="H409" s="87"/>
      <c r="I409" s="87"/>
    </row>
    <row r="410" spans="2:9" ht="21">
      <c r="B410" s="87"/>
      <c r="C410" s="87"/>
      <c r="D410" s="71"/>
      <c r="E410" s="71"/>
      <c r="F410" s="87"/>
      <c r="G410" s="87"/>
      <c r="H410" s="87"/>
      <c r="I410" s="87"/>
    </row>
    <row r="411" spans="2:9" ht="21">
      <c r="B411" s="87"/>
      <c r="C411" s="87"/>
      <c r="D411" s="71"/>
      <c r="E411" s="71"/>
      <c r="F411" s="87"/>
      <c r="G411" s="87"/>
      <c r="H411" s="87"/>
      <c r="I411" s="87"/>
    </row>
    <row r="412" spans="2:9" ht="21">
      <c r="B412" s="87"/>
      <c r="C412" s="87"/>
      <c r="D412" s="71"/>
      <c r="E412" s="71"/>
      <c r="F412" s="87"/>
      <c r="G412" s="87"/>
      <c r="H412" s="87"/>
      <c r="I412" s="87"/>
    </row>
    <row r="413" spans="2:9" ht="21">
      <c r="B413" s="87"/>
      <c r="C413" s="87"/>
      <c r="D413" s="71"/>
      <c r="E413" s="71"/>
      <c r="F413" s="87"/>
      <c r="G413" s="87"/>
      <c r="H413" s="87"/>
      <c r="I413" s="87"/>
    </row>
    <row r="414" spans="2:9" ht="21">
      <c r="B414" s="87"/>
      <c r="C414" s="87"/>
      <c r="D414" s="71"/>
      <c r="E414" s="71"/>
      <c r="F414" s="87"/>
      <c r="G414" s="87"/>
      <c r="H414" s="87"/>
      <c r="I414" s="87"/>
    </row>
    <row r="415" spans="2:9" ht="21">
      <c r="B415" s="87"/>
      <c r="C415" s="87"/>
      <c r="D415" s="71"/>
      <c r="E415" s="71"/>
      <c r="F415" s="87"/>
      <c r="G415" s="87"/>
      <c r="H415" s="87"/>
      <c r="I415" s="87"/>
    </row>
    <row r="416" spans="2:9" ht="21">
      <c r="B416" s="87"/>
      <c r="C416" s="87"/>
      <c r="D416" s="71"/>
      <c r="E416" s="71"/>
      <c r="F416" s="87"/>
      <c r="G416" s="87"/>
      <c r="H416" s="87"/>
      <c r="I416" s="87"/>
    </row>
    <row r="417" spans="2:9" ht="21">
      <c r="B417" s="87"/>
      <c r="C417" s="87"/>
      <c r="D417" s="71"/>
      <c r="E417" s="71"/>
      <c r="F417" s="87"/>
      <c r="G417" s="87"/>
      <c r="H417" s="87"/>
      <c r="I417" s="87"/>
    </row>
    <row r="418" spans="2:9" ht="21">
      <c r="B418" s="87"/>
      <c r="C418" s="87"/>
      <c r="D418" s="71"/>
      <c r="E418" s="71"/>
      <c r="F418" s="87"/>
      <c r="G418" s="87"/>
      <c r="H418" s="87"/>
      <c r="I418" s="87"/>
    </row>
    <row r="419" spans="2:9" ht="21">
      <c r="B419" s="87"/>
      <c r="C419" s="87"/>
      <c r="D419" s="71"/>
      <c r="E419" s="71"/>
      <c r="F419" s="87"/>
      <c r="G419" s="87"/>
      <c r="H419" s="87"/>
      <c r="I419" s="87"/>
    </row>
    <row r="420" spans="2:9" ht="21">
      <c r="B420" s="87"/>
      <c r="C420" s="87"/>
      <c r="D420" s="71"/>
      <c r="E420" s="71"/>
      <c r="F420" s="87"/>
      <c r="G420" s="87"/>
      <c r="H420" s="87"/>
      <c r="I420" s="87"/>
    </row>
    <row r="421" spans="2:9" ht="21">
      <c r="B421" s="87"/>
      <c r="C421" s="87"/>
      <c r="D421" s="71"/>
      <c r="E421" s="71"/>
      <c r="F421" s="87"/>
      <c r="G421" s="87"/>
      <c r="H421" s="87"/>
      <c r="I421" s="87"/>
    </row>
    <row r="422" spans="2:9" ht="21">
      <c r="B422" s="87"/>
      <c r="C422" s="87"/>
      <c r="D422" s="71"/>
      <c r="E422" s="71"/>
      <c r="F422" s="87"/>
      <c r="G422" s="87"/>
      <c r="H422" s="87"/>
      <c r="I422" s="87"/>
    </row>
    <row r="423" spans="2:9" ht="21">
      <c r="B423" s="87"/>
      <c r="C423" s="87"/>
      <c r="D423" s="71"/>
      <c r="E423" s="71"/>
      <c r="F423" s="87"/>
      <c r="G423" s="87"/>
      <c r="H423" s="87"/>
      <c r="I423" s="87"/>
    </row>
    <row r="424" spans="2:9" ht="21">
      <c r="B424" s="87"/>
      <c r="C424" s="87"/>
      <c r="D424" s="71"/>
      <c r="E424" s="71"/>
      <c r="F424" s="87"/>
      <c r="G424" s="87"/>
      <c r="H424" s="87"/>
      <c r="I424" s="87"/>
    </row>
    <row r="425" spans="2:9" ht="21">
      <c r="B425" s="87"/>
      <c r="C425" s="87"/>
      <c r="D425" s="71"/>
      <c r="E425" s="71"/>
      <c r="F425" s="87"/>
      <c r="G425" s="87"/>
      <c r="H425" s="87"/>
      <c r="I425" s="87"/>
    </row>
    <row r="426" spans="2:9" ht="21">
      <c r="B426" s="87"/>
      <c r="C426" s="87"/>
      <c r="D426" s="71"/>
      <c r="E426" s="71"/>
      <c r="F426" s="87"/>
      <c r="G426" s="87"/>
      <c r="H426" s="87"/>
      <c r="I426" s="87"/>
    </row>
    <row r="427" spans="2:9" ht="21">
      <c r="B427" s="87"/>
      <c r="C427" s="87"/>
      <c r="D427" s="71"/>
      <c r="E427" s="71"/>
      <c r="F427" s="87"/>
      <c r="G427" s="87"/>
      <c r="H427" s="87"/>
      <c r="I427" s="87"/>
    </row>
    <row r="428" spans="2:9" ht="21">
      <c r="B428" s="87"/>
      <c r="C428" s="87"/>
      <c r="D428" s="71"/>
      <c r="E428" s="71"/>
      <c r="F428" s="87"/>
      <c r="G428" s="87"/>
      <c r="H428" s="87"/>
      <c r="I428" s="87"/>
    </row>
    <row r="429" spans="2:9" ht="21">
      <c r="B429" s="87"/>
      <c r="C429" s="87"/>
      <c r="D429" s="71"/>
      <c r="E429" s="71"/>
      <c r="F429" s="87"/>
      <c r="G429" s="87"/>
      <c r="H429" s="87"/>
      <c r="I429" s="87"/>
    </row>
    <row r="430" spans="2:9" ht="21">
      <c r="B430" s="87"/>
      <c r="C430" s="87"/>
      <c r="D430" s="71"/>
      <c r="E430" s="71"/>
      <c r="F430" s="87"/>
      <c r="G430" s="87"/>
      <c r="H430" s="87"/>
      <c r="I430" s="87"/>
    </row>
    <row r="431" spans="2:9" ht="21">
      <c r="B431" s="87"/>
      <c r="C431" s="87"/>
      <c r="D431" s="71"/>
      <c r="E431" s="71"/>
      <c r="F431" s="87"/>
      <c r="G431" s="87"/>
      <c r="H431" s="87"/>
      <c r="I431" s="87"/>
    </row>
    <row r="432" spans="2:9" ht="21">
      <c r="B432" s="87"/>
      <c r="C432" s="87"/>
      <c r="D432" s="71"/>
      <c r="E432" s="71"/>
      <c r="F432" s="87"/>
      <c r="G432" s="87"/>
      <c r="H432" s="87"/>
      <c r="I432" s="87"/>
    </row>
    <row r="433" spans="2:9" ht="21">
      <c r="B433" s="87"/>
      <c r="C433" s="87"/>
      <c r="D433" s="71"/>
      <c r="E433" s="71"/>
      <c r="F433" s="87"/>
      <c r="G433" s="87"/>
      <c r="H433" s="87"/>
      <c r="I433" s="87"/>
    </row>
    <row r="434" spans="2:9" ht="21">
      <c r="B434" s="87"/>
      <c r="C434" s="87"/>
      <c r="D434" s="71"/>
      <c r="E434" s="71"/>
      <c r="F434" s="87"/>
      <c r="G434" s="87"/>
      <c r="H434" s="87"/>
      <c r="I434" s="87"/>
    </row>
    <row r="435" spans="2:9" ht="21">
      <c r="B435" s="87"/>
      <c r="C435" s="87"/>
      <c r="D435" s="71"/>
      <c r="E435" s="71"/>
      <c r="F435" s="87"/>
      <c r="G435" s="87"/>
      <c r="H435" s="87"/>
      <c r="I435" s="87"/>
    </row>
    <row r="436" spans="2:9" ht="21">
      <c r="B436" s="87"/>
      <c r="C436" s="87"/>
      <c r="D436" s="71"/>
      <c r="E436" s="71"/>
      <c r="F436" s="87"/>
      <c r="G436" s="87"/>
      <c r="H436" s="87"/>
      <c r="I436" s="87"/>
    </row>
    <row r="437" spans="2:9" ht="21">
      <c r="B437" s="87"/>
      <c r="C437" s="87"/>
      <c r="D437" s="71"/>
      <c r="E437" s="71"/>
      <c r="F437" s="87"/>
      <c r="G437" s="87"/>
      <c r="H437" s="87"/>
      <c r="I437" s="87"/>
    </row>
    <row r="438" spans="2:9" ht="21">
      <c r="B438" s="87"/>
      <c r="C438" s="87"/>
      <c r="D438" s="71"/>
      <c r="E438" s="71"/>
      <c r="F438" s="87"/>
      <c r="G438" s="87"/>
      <c r="H438" s="87"/>
      <c r="I438" s="87"/>
    </row>
    <row r="439" spans="2:9" ht="21">
      <c r="B439" s="87"/>
      <c r="C439" s="87"/>
      <c r="D439" s="71"/>
      <c r="E439" s="71"/>
      <c r="F439" s="87"/>
      <c r="G439" s="87"/>
      <c r="H439" s="87"/>
      <c r="I439" s="87"/>
    </row>
    <row r="440" spans="2:9" ht="21">
      <c r="B440" s="87"/>
      <c r="C440" s="87"/>
      <c r="D440" s="71"/>
      <c r="E440" s="71"/>
      <c r="F440" s="87"/>
      <c r="G440" s="87"/>
      <c r="H440" s="87"/>
      <c r="I440" s="87"/>
    </row>
    <row r="441" spans="2:9" ht="21">
      <c r="B441" s="87"/>
      <c r="C441" s="87"/>
      <c r="D441" s="71"/>
      <c r="E441" s="71"/>
      <c r="F441" s="87"/>
      <c r="G441" s="87"/>
      <c r="H441" s="87"/>
      <c r="I441" s="87"/>
    </row>
    <row r="442" spans="2:9" ht="21">
      <c r="B442" s="87"/>
      <c r="C442" s="87"/>
      <c r="D442" s="71"/>
      <c r="E442" s="71"/>
      <c r="F442" s="87"/>
      <c r="G442" s="87"/>
      <c r="H442" s="87"/>
      <c r="I442" s="87"/>
    </row>
    <row r="443" spans="2:9" ht="21">
      <c r="B443" s="87"/>
      <c r="C443" s="87"/>
      <c r="D443" s="71"/>
      <c r="E443" s="71"/>
      <c r="F443" s="87"/>
      <c r="G443" s="87"/>
      <c r="H443" s="87"/>
      <c r="I443" s="87"/>
    </row>
    <row r="444" spans="2:9" ht="21">
      <c r="B444" s="87"/>
      <c r="C444" s="87"/>
      <c r="D444" s="71"/>
      <c r="E444" s="71"/>
      <c r="F444" s="87"/>
      <c r="G444" s="87"/>
      <c r="H444" s="87"/>
      <c r="I444" s="87"/>
    </row>
    <row r="445" spans="2:9" ht="21">
      <c r="B445" s="87"/>
      <c r="C445" s="87"/>
      <c r="D445" s="71"/>
      <c r="E445" s="71"/>
      <c r="F445" s="87"/>
      <c r="G445" s="87"/>
      <c r="H445" s="87"/>
      <c r="I445" s="87"/>
    </row>
    <row r="446" spans="2:9" ht="21">
      <c r="B446" s="87"/>
      <c r="C446" s="87"/>
      <c r="D446" s="71"/>
      <c r="E446" s="71"/>
      <c r="F446" s="87"/>
      <c r="G446" s="87"/>
      <c r="H446" s="87"/>
      <c r="I446" s="87"/>
    </row>
    <row r="447" spans="2:9" ht="21">
      <c r="B447" s="87"/>
      <c r="C447" s="87"/>
      <c r="D447" s="71"/>
      <c r="E447" s="71"/>
      <c r="F447" s="87"/>
      <c r="G447" s="87"/>
      <c r="H447" s="87"/>
      <c r="I447" s="87"/>
    </row>
    <row r="448" spans="2:9" ht="21">
      <c r="B448" s="87"/>
      <c r="C448" s="87"/>
      <c r="D448" s="71"/>
      <c r="E448" s="71"/>
      <c r="F448" s="87"/>
      <c r="G448" s="87"/>
      <c r="H448" s="87"/>
      <c r="I448" s="87"/>
    </row>
    <row r="449" spans="2:9" ht="21">
      <c r="B449" s="87"/>
      <c r="C449" s="87"/>
      <c r="D449" s="71"/>
      <c r="E449" s="71"/>
      <c r="F449" s="87"/>
      <c r="G449" s="87"/>
      <c r="H449" s="87"/>
      <c r="I449" s="87"/>
    </row>
    <row r="450" spans="2:9" ht="21">
      <c r="B450" s="87"/>
      <c r="C450" s="87"/>
      <c r="D450" s="71"/>
      <c r="E450" s="71"/>
      <c r="F450" s="87"/>
      <c r="G450" s="87"/>
      <c r="H450" s="87"/>
      <c r="I450" s="87"/>
    </row>
    <row r="451" spans="2:9" ht="21">
      <c r="B451" s="87"/>
      <c r="C451" s="87"/>
      <c r="D451" s="71"/>
      <c r="E451" s="71"/>
      <c r="F451" s="87"/>
      <c r="G451" s="87"/>
      <c r="H451" s="87"/>
      <c r="I451" s="87"/>
    </row>
    <row r="452" spans="2:9" ht="21">
      <c r="B452" s="87"/>
      <c r="C452" s="87"/>
      <c r="D452" s="71"/>
      <c r="E452" s="71"/>
      <c r="F452" s="87"/>
      <c r="G452" s="87"/>
      <c r="H452" s="87"/>
      <c r="I452" s="87"/>
    </row>
    <row r="453" spans="2:9" ht="21">
      <c r="B453" s="87"/>
      <c r="C453" s="87"/>
      <c r="D453" s="71"/>
      <c r="E453" s="71"/>
      <c r="F453" s="87"/>
      <c r="G453" s="87"/>
      <c r="H453" s="87"/>
      <c r="I453" s="87"/>
    </row>
    <row r="454" spans="2:9" ht="21">
      <c r="B454" s="87"/>
      <c r="C454" s="87"/>
      <c r="D454" s="71"/>
      <c r="E454" s="71"/>
      <c r="F454" s="87"/>
      <c r="G454" s="87"/>
      <c r="H454" s="87"/>
      <c r="I454" s="87"/>
    </row>
    <row r="455" spans="2:9" ht="21">
      <c r="B455" s="87"/>
      <c r="C455" s="87"/>
      <c r="D455" s="71"/>
      <c r="E455" s="71"/>
      <c r="F455" s="87"/>
      <c r="G455" s="87"/>
      <c r="H455" s="87"/>
      <c r="I455" s="87"/>
    </row>
    <row r="456" spans="2:9" ht="21">
      <c r="B456" s="87"/>
      <c r="C456" s="87"/>
      <c r="D456" s="71"/>
      <c r="E456" s="71"/>
      <c r="F456" s="87"/>
      <c r="G456" s="87"/>
      <c r="H456" s="87"/>
      <c r="I456" s="87"/>
    </row>
    <row r="457" spans="2:9" ht="21">
      <c r="B457" s="87"/>
      <c r="C457" s="87"/>
      <c r="D457" s="71"/>
      <c r="E457" s="71"/>
      <c r="F457" s="87"/>
      <c r="G457" s="87"/>
      <c r="H457" s="87"/>
      <c r="I457" s="87"/>
    </row>
    <row r="458" spans="2:9" ht="21">
      <c r="B458" s="87"/>
      <c r="C458" s="87"/>
      <c r="D458" s="71"/>
      <c r="E458" s="71"/>
      <c r="F458" s="87"/>
      <c r="G458" s="87"/>
      <c r="H458" s="87"/>
      <c r="I458" s="87"/>
    </row>
    <row r="459" spans="2:9" ht="21">
      <c r="B459" s="87"/>
      <c r="C459" s="87"/>
      <c r="D459" s="71"/>
      <c r="E459" s="71"/>
      <c r="F459" s="87"/>
      <c r="G459" s="87"/>
      <c r="H459" s="87"/>
      <c r="I459" s="87"/>
    </row>
    <row r="460" spans="2:9" ht="21">
      <c r="B460" s="87"/>
      <c r="C460" s="87"/>
      <c r="D460" s="71"/>
      <c r="E460" s="71"/>
      <c r="F460" s="87"/>
      <c r="G460" s="87"/>
      <c r="H460" s="87"/>
      <c r="I460" s="87"/>
    </row>
    <row r="461" spans="2:9" ht="21">
      <c r="B461" s="87"/>
      <c r="C461" s="87"/>
      <c r="D461" s="71"/>
      <c r="E461" s="71"/>
      <c r="F461" s="87"/>
      <c r="G461" s="87"/>
      <c r="H461" s="87"/>
      <c r="I461" s="87"/>
    </row>
    <row r="462" spans="2:9" ht="21">
      <c r="B462" s="87"/>
      <c r="C462" s="87"/>
      <c r="D462" s="71"/>
      <c r="E462" s="71"/>
      <c r="F462" s="87"/>
      <c r="G462" s="87"/>
      <c r="H462" s="87"/>
      <c r="I462" s="87"/>
    </row>
    <row r="463" spans="2:9" ht="21">
      <c r="B463" s="87"/>
      <c r="C463" s="87"/>
      <c r="D463" s="71"/>
      <c r="E463" s="71"/>
      <c r="F463" s="87"/>
      <c r="G463" s="87"/>
      <c r="H463" s="87"/>
      <c r="I463" s="87"/>
    </row>
    <row r="464" spans="2:9" ht="21">
      <c r="B464" s="87"/>
      <c r="C464" s="87"/>
      <c r="D464" s="71"/>
      <c r="E464" s="71"/>
      <c r="F464" s="87"/>
      <c r="G464" s="87"/>
      <c r="H464" s="87"/>
      <c r="I464" s="87"/>
    </row>
    <row r="465" spans="2:9" ht="21">
      <c r="B465" s="87"/>
      <c r="C465" s="87"/>
      <c r="D465" s="71"/>
      <c r="E465" s="71"/>
      <c r="F465" s="87"/>
      <c r="G465" s="87"/>
      <c r="H465" s="87"/>
      <c r="I465" s="87"/>
    </row>
    <row r="466" spans="2:9" ht="21">
      <c r="B466" s="87"/>
      <c r="C466" s="87"/>
      <c r="D466" s="71"/>
      <c r="E466" s="71"/>
      <c r="F466" s="87"/>
      <c r="G466" s="87"/>
      <c r="H466" s="87"/>
      <c r="I466" s="87"/>
    </row>
    <row r="467" spans="2:9" ht="21">
      <c r="B467" s="87"/>
      <c r="C467" s="87"/>
      <c r="D467" s="71"/>
      <c r="E467" s="71"/>
      <c r="F467" s="87"/>
      <c r="G467" s="87"/>
      <c r="H467" s="87"/>
      <c r="I467" s="87"/>
    </row>
    <row r="468" spans="2:9" ht="21">
      <c r="B468" s="87"/>
      <c r="C468" s="87"/>
      <c r="D468" s="71"/>
      <c r="E468" s="71"/>
      <c r="F468" s="87"/>
      <c r="G468" s="87"/>
      <c r="H468" s="87"/>
      <c r="I468" s="87"/>
    </row>
    <row r="469" spans="2:9" ht="21">
      <c r="B469" s="87"/>
      <c r="C469" s="87"/>
      <c r="D469" s="71"/>
      <c r="E469" s="71"/>
      <c r="F469" s="87"/>
      <c r="G469" s="87"/>
      <c r="H469" s="87"/>
      <c r="I469" s="87"/>
    </row>
    <row r="470" spans="2:9" ht="21">
      <c r="B470" s="87"/>
      <c r="C470" s="87"/>
      <c r="D470" s="71"/>
      <c r="E470" s="71"/>
      <c r="F470" s="87"/>
      <c r="G470" s="87"/>
      <c r="H470" s="87"/>
      <c r="I470" s="87"/>
    </row>
    <row r="471" spans="2:9" ht="21">
      <c r="B471" s="87"/>
      <c r="C471" s="87"/>
      <c r="D471" s="71"/>
      <c r="E471" s="71"/>
      <c r="F471" s="87"/>
      <c r="G471" s="87"/>
      <c r="H471" s="87"/>
      <c r="I471" s="87"/>
    </row>
    <row r="472" spans="2:9" ht="21">
      <c r="B472" s="87"/>
      <c r="C472" s="87"/>
      <c r="D472" s="71"/>
      <c r="E472" s="71"/>
      <c r="F472" s="87"/>
      <c r="G472" s="87"/>
      <c r="H472" s="87"/>
      <c r="I472" s="87"/>
    </row>
    <row r="473" spans="2:9" ht="21">
      <c r="B473" s="87"/>
      <c r="C473" s="87"/>
      <c r="D473" s="71"/>
      <c r="E473" s="71"/>
      <c r="F473" s="87"/>
      <c r="G473" s="87"/>
      <c r="H473" s="87"/>
      <c r="I473" s="87"/>
    </row>
    <row r="474" spans="2:9" ht="21">
      <c r="B474" s="87"/>
      <c r="C474" s="87"/>
      <c r="D474" s="71"/>
      <c r="E474" s="71"/>
      <c r="F474" s="87"/>
      <c r="G474" s="87"/>
      <c r="H474" s="87"/>
      <c r="I474" s="87"/>
    </row>
    <row r="475" spans="2:9" ht="21">
      <c r="B475" s="87"/>
      <c r="C475" s="87"/>
      <c r="D475" s="71"/>
      <c r="E475" s="71"/>
      <c r="F475" s="87"/>
      <c r="G475" s="87"/>
      <c r="H475" s="87"/>
      <c r="I475" s="87"/>
    </row>
    <row r="476" spans="2:9" ht="21">
      <c r="B476" s="87"/>
      <c r="C476" s="87"/>
      <c r="D476" s="71"/>
      <c r="E476" s="71"/>
      <c r="F476" s="87"/>
      <c r="G476" s="87"/>
      <c r="H476" s="87"/>
      <c r="I476" s="87"/>
    </row>
    <row r="477" spans="2:9" ht="21">
      <c r="B477" s="87"/>
      <c r="C477" s="87"/>
      <c r="D477" s="71"/>
      <c r="E477" s="71"/>
      <c r="F477" s="87"/>
      <c r="G477" s="87"/>
      <c r="H477" s="87"/>
      <c r="I477" s="87"/>
    </row>
    <row r="478" spans="2:9" ht="21">
      <c r="B478" s="87"/>
      <c r="C478" s="87"/>
      <c r="D478" s="71"/>
      <c r="E478" s="71"/>
      <c r="F478" s="87"/>
      <c r="G478" s="87"/>
      <c r="H478" s="87"/>
      <c r="I478" s="87"/>
    </row>
    <row r="479" spans="2:9" ht="21">
      <c r="B479" s="87"/>
      <c r="C479" s="87"/>
      <c r="D479" s="71"/>
      <c r="E479" s="71"/>
      <c r="F479" s="87"/>
      <c r="G479" s="87"/>
      <c r="H479" s="87"/>
      <c r="I479" s="87"/>
    </row>
    <row r="480" spans="2:9" ht="21">
      <c r="B480" s="87"/>
      <c r="C480" s="87"/>
      <c r="D480" s="71"/>
      <c r="E480" s="71"/>
      <c r="F480" s="87"/>
      <c r="G480" s="87"/>
      <c r="H480" s="87"/>
      <c r="I480" s="87"/>
    </row>
    <row r="481" spans="2:9" ht="21">
      <c r="B481" s="87"/>
      <c r="C481" s="87"/>
      <c r="D481" s="71"/>
      <c r="E481" s="71"/>
      <c r="F481" s="87"/>
      <c r="G481" s="87"/>
      <c r="H481" s="87"/>
      <c r="I481" s="87"/>
    </row>
    <row r="482" spans="2:9" ht="21">
      <c r="B482" s="87"/>
      <c r="C482" s="87"/>
      <c r="D482" s="71"/>
      <c r="E482" s="71"/>
      <c r="F482" s="87"/>
      <c r="G482" s="87"/>
      <c r="H482" s="87"/>
      <c r="I482" s="87"/>
    </row>
    <row r="483" spans="2:9" ht="21">
      <c r="B483" s="87"/>
      <c r="C483" s="87"/>
      <c r="D483" s="71"/>
      <c r="E483" s="71"/>
      <c r="F483" s="87"/>
      <c r="G483" s="87"/>
      <c r="H483" s="87"/>
      <c r="I483" s="87"/>
    </row>
    <row r="484" spans="2:9" ht="21">
      <c r="B484" s="87"/>
      <c r="C484" s="87"/>
      <c r="D484" s="71"/>
      <c r="E484" s="71"/>
      <c r="F484" s="87"/>
      <c r="G484" s="87"/>
      <c r="H484" s="87"/>
      <c r="I484" s="87"/>
    </row>
    <row r="485" spans="2:9" ht="21">
      <c r="B485" s="87"/>
      <c r="C485" s="87"/>
      <c r="D485" s="71"/>
      <c r="E485" s="71"/>
      <c r="F485" s="87"/>
      <c r="G485" s="87"/>
      <c r="H485" s="87"/>
      <c r="I485" s="87"/>
    </row>
    <row r="486" spans="2:9" ht="21">
      <c r="B486" s="87"/>
      <c r="C486" s="87"/>
      <c r="D486" s="71"/>
      <c r="E486" s="71"/>
      <c r="F486" s="87"/>
      <c r="G486" s="87"/>
      <c r="H486" s="87"/>
      <c r="I486" s="87"/>
    </row>
    <row r="487" spans="2:9" ht="21">
      <c r="B487" s="87"/>
      <c r="C487" s="87"/>
      <c r="D487" s="71"/>
      <c r="E487" s="71"/>
      <c r="F487" s="87"/>
      <c r="G487" s="87"/>
      <c r="H487" s="87"/>
      <c r="I487" s="87"/>
    </row>
    <row r="488" spans="2:9" ht="21">
      <c r="B488" s="87"/>
      <c r="C488" s="87"/>
      <c r="D488" s="71"/>
      <c r="E488" s="71"/>
      <c r="F488" s="87"/>
      <c r="G488" s="87"/>
      <c r="H488" s="87"/>
      <c r="I488" s="87"/>
    </row>
    <row r="489" spans="2:9" ht="21">
      <c r="B489" s="87"/>
      <c r="C489" s="87"/>
      <c r="D489" s="71"/>
      <c r="E489" s="71"/>
      <c r="F489" s="87"/>
      <c r="G489" s="87"/>
      <c r="H489" s="87"/>
      <c r="I489" s="87"/>
    </row>
    <row r="490" spans="2:9" ht="21">
      <c r="B490" s="87"/>
      <c r="C490" s="87"/>
      <c r="D490" s="71"/>
      <c r="E490" s="71"/>
      <c r="F490" s="87"/>
      <c r="G490" s="87"/>
      <c r="H490" s="87"/>
      <c r="I490" s="87"/>
    </row>
    <row r="491" spans="2:9" ht="21">
      <c r="B491" s="87"/>
      <c r="C491" s="87"/>
      <c r="D491" s="71"/>
      <c r="E491" s="71"/>
      <c r="F491" s="87"/>
      <c r="G491" s="87"/>
      <c r="H491" s="87"/>
      <c r="I491" s="87"/>
    </row>
    <row r="492" spans="2:9" ht="21">
      <c r="B492" s="87"/>
      <c r="C492" s="87"/>
      <c r="D492" s="71"/>
      <c r="E492" s="71"/>
      <c r="F492" s="87"/>
      <c r="G492" s="87"/>
      <c r="H492" s="87"/>
      <c r="I492" s="87"/>
    </row>
    <row r="493" spans="2:9" ht="21">
      <c r="B493" s="87"/>
      <c r="C493" s="87"/>
      <c r="D493" s="71"/>
      <c r="E493" s="71"/>
      <c r="F493" s="87"/>
      <c r="G493" s="87"/>
      <c r="H493" s="87"/>
      <c r="I493" s="87"/>
    </row>
    <row r="494" spans="2:9" ht="21">
      <c r="B494" s="87"/>
      <c r="C494" s="87"/>
      <c r="D494" s="71"/>
      <c r="E494" s="71"/>
      <c r="F494" s="87"/>
      <c r="G494" s="87"/>
      <c r="H494" s="87"/>
      <c r="I494" s="87"/>
    </row>
    <row r="495" spans="2:9" ht="21">
      <c r="B495" s="87"/>
      <c r="C495" s="87"/>
      <c r="D495" s="71"/>
      <c r="E495" s="71"/>
      <c r="F495" s="87"/>
      <c r="G495" s="87"/>
      <c r="H495" s="87"/>
      <c r="I495" s="87"/>
    </row>
    <row r="496" spans="2:9" ht="21">
      <c r="B496" s="87"/>
      <c r="C496" s="87"/>
      <c r="D496" s="71"/>
      <c r="E496" s="71"/>
      <c r="F496" s="87"/>
      <c r="G496" s="87"/>
      <c r="H496" s="87"/>
      <c r="I496" s="87"/>
    </row>
    <row r="497" spans="2:9" ht="21">
      <c r="B497" s="87"/>
      <c r="C497" s="87"/>
      <c r="D497" s="71"/>
      <c r="E497" s="71"/>
      <c r="F497" s="87"/>
      <c r="G497" s="87"/>
      <c r="H497" s="87"/>
      <c r="I497" s="87"/>
    </row>
    <row r="498" spans="2:9" ht="21">
      <c r="B498" s="87"/>
      <c r="C498" s="87"/>
      <c r="D498" s="71"/>
      <c r="E498" s="71"/>
      <c r="F498" s="87"/>
      <c r="G498" s="87"/>
      <c r="H498" s="87"/>
      <c r="I498" s="87"/>
    </row>
    <row r="499" spans="2:9" ht="21">
      <c r="B499" s="87"/>
      <c r="C499" s="87"/>
      <c r="D499" s="71"/>
      <c r="E499" s="71"/>
      <c r="F499" s="87"/>
      <c r="G499" s="87"/>
      <c r="H499" s="87"/>
      <c r="I499" s="87"/>
    </row>
    <row r="500" spans="2:9" ht="21">
      <c r="B500" s="87"/>
      <c r="C500" s="87"/>
      <c r="D500" s="71"/>
      <c r="E500" s="71"/>
      <c r="F500" s="87"/>
      <c r="G500" s="87"/>
      <c r="H500" s="87"/>
      <c r="I500" s="87"/>
    </row>
    <row r="501" spans="2:9" ht="21">
      <c r="B501" s="87"/>
      <c r="C501" s="87"/>
      <c r="D501" s="71"/>
      <c r="E501" s="71"/>
      <c r="F501" s="87"/>
      <c r="G501" s="87"/>
      <c r="H501" s="87"/>
      <c r="I501" s="87"/>
    </row>
    <row r="502" spans="2:9" ht="21">
      <c r="B502" s="87"/>
      <c r="C502" s="87"/>
      <c r="D502" s="71"/>
      <c r="E502" s="71"/>
      <c r="F502" s="87"/>
      <c r="G502" s="87"/>
      <c r="H502" s="87"/>
      <c r="I502" s="87"/>
    </row>
    <row r="503" spans="2:9" ht="21">
      <c r="B503" s="87"/>
      <c r="C503" s="87"/>
      <c r="D503" s="71"/>
      <c r="E503" s="71"/>
      <c r="F503" s="87"/>
      <c r="G503" s="87"/>
      <c r="H503" s="87"/>
      <c r="I503" s="87"/>
    </row>
    <row r="504" spans="2:9" ht="21">
      <c r="B504" s="87"/>
      <c r="C504" s="87"/>
      <c r="D504" s="71"/>
      <c r="E504" s="71"/>
      <c r="F504" s="87"/>
      <c r="G504" s="87"/>
      <c r="H504" s="87"/>
      <c r="I504" s="87"/>
    </row>
    <row r="505" spans="2:9" ht="21">
      <c r="B505" s="87"/>
      <c r="C505" s="87"/>
      <c r="D505" s="71"/>
      <c r="E505" s="71"/>
      <c r="F505" s="87"/>
      <c r="G505" s="87"/>
      <c r="H505" s="87"/>
      <c r="I505" s="87"/>
    </row>
    <row r="506" spans="2:9" ht="21">
      <c r="B506" s="87"/>
      <c r="C506" s="87"/>
      <c r="D506" s="71"/>
      <c r="E506" s="71"/>
      <c r="F506" s="87"/>
      <c r="G506" s="87"/>
      <c r="H506" s="87"/>
      <c r="I506" s="87"/>
    </row>
    <row r="507" spans="2:9" ht="21">
      <c r="B507" s="87"/>
      <c r="C507" s="87"/>
      <c r="D507" s="71"/>
      <c r="E507" s="71"/>
      <c r="F507" s="87"/>
      <c r="G507" s="87"/>
      <c r="H507" s="87"/>
      <c r="I507" s="87"/>
    </row>
    <row r="508" spans="2:9" ht="21">
      <c r="B508" s="87"/>
      <c r="C508" s="87"/>
      <c r="D508" s="71"/>
      <c r="E508" s="71"/>
      <c r="F508" s="87"/>
      <c r="G508" s="87"/>
      <c r="H508" s="87"/>
      <c r="I508" s="87"/>
    </row>
    <row r="509" spans="2:9" ht="21">
      <c r="B509" s="87"/>
      <c r="C509" s="87"/>
      <c r="D509" s="71"/>
      <c r="E509" s="71"/>
      <c r="F509" s="87"/>
      <c r="G509" s="87"/>
      <c r="H509" s="87"/>
      <c r="I509" s="87"/>
    </row>
    <row r="510" spans="2:9" ht="21">
      <c r="B510" s="87"/>
      <c r="C510" s="87"/>
      <c r="D510" s="71"/>
      <c r="E510" s="71"/>
      <c r="F510" s="87"/>
      <c r="G510" s="87"/>
      <c r="H510" s="87"/>
      <c r="I510" s="87"/>
    </row>
    <row r="511" spans="2:9" ht="21">
      <c r="B511" s="87"/>
      <c r="C511" s="87"/>
      <c r="D511" s="71"/>
      <c r="E511" s="71"/>
      <c r="F511" s="87"/>
      <c r="G511" s="87"/>
      <c r="H511" s="87"/>
      <c r="I511" s="87"/>
    </row>
    <row r="512" spans="2:9" ht="21">
      <c r="B512" s="87"/>
      <c r="C512" s="87"/>
      <c r="D512" s="71"/>
      <c r="E512" s="71"/>
      <c r="F512" s="87"/>
      <c r="G512" s="87"/>
      <c r="H512" s="87"/>
      <c r="I512" s="87"/>
    </row>
    <row r="513" spans="2:9" ht="21">
      <c r="B513" s="87"/>
      <c r="C513" s="87"/>
      <c r="D513" s="71"/>
      <c r="E513" s="71"/>
      <c r="F513" s="87"/>
      <c r="G513" s="87"/>
      <c r="H513" s="87"/>
      <c r="I513" s="87"/>
    </row>
    <row r="514" spans="2:9" ht="21">
      <c r="B514" s="87"/>
      <c r="C514" s="87"/>
      <c r="D514" s="71"/>
      <c r="E514" s="71"/>
      <c r="F514" s="87"/>
      <c r="G514" s="87"/>
      <c r="H514" s="87"/>
      <c r="I514" s="87"/>
    </row>
    <row r="515" spans="2:9" ht="21">
      <c r="B515" s="87"/>
      <c r="C515" s="87"/>
      <c r="D515" s="71"/>
      <c r="E515" s="71"/>
      <c r="F515" s="87"/>
      <c r="G515" s="87"/>
      <c r="H515" s="87"/>
      <c r="I515" s="87"/>
    </row>
    <row r="516" spans="2:9" ht="21">
      <c r="B516" s="87"/>
      <c r="C516" s="87"/>
      <c r="D516" s="71"/>
      <c r="E516" s="71"/>
      <c r="F516" s="87"/>
      <c r="G516" s="87"/>
      <c r="H516" s="87"/>
      <c r="I516" s="87"/>
    </row>
    <row r="517" spans="2:9" ht="21">
      <c r="B517" s="87"/>
      <c r="C517" s="87"/>
      <c r="D517" s="71"/>
      <c r="E517" s="71"/>
      <c r="F517" s="87"/>
      <c r="G517" s="87"/>
      <c r="H517" s="87"/>
      <c r="I517" s="87"/>
    </row>
    <row r="518" spans="2:9" ht="21">
      <c r="B518" s="87"/>
      <c r="C518" s="87"/>
      <c r="D518" s="71"/>
      <c r="E518" s="71"/>
      <c r="F518" s="87"/>
      <c r="G518" s="87"/>
      <c r="H518" s="87"/>
      <c r="I518" s="87"/>
    </row>
    <row r="519" spans="2:9" ht="21">
      <c r="B519" s="87"/>
      <c r="C519" s="87"/>
      <c r="D519" s="71"/>
      <c r="E519" s="71"/>
      <c r="F519" s="87"/>
      <c r="G519" s="87"/>
      <c r="H519" s="87"/>
      <c r="I519" s="87"/>
    </row>
    <row r="520" spans="2:9" ht="21">
      <c r="B520" s="87"/>
      <c r="C520" s="87"/>
      <c r="D520" s="71"/>
      <c r="E520" s="71"/>
      <c r="F520" s="87"/>
      <c r="G520" s="87"/>
      <c r="H520" s="87"/>
      <c r="I520" s="87"/>
    </row>
    <row r="521" spans="2:9" ht="21">
      <c r="B521" s="87"/>
      <c r="C521" s="87"/>
      <c r="D521" s="71"/>
      <c r="E521" s="71"/>
      <c r="F521" s="87"/>
      <c r="G521" s="87"/>
      <c r="H521" s="87"/>
      <c r="I521" s="87"/>
    </row>
    <row r="522" spans="2:9" ht="21">
      <c r="B522" s="87"/>
      <c r="C522" s="87"/>
      <c r="D522" s="71"/>
      <c r="E522" s="71"/>
      <c r="F522" s="87"/>
      <c r="G522" s="87"/>
      <c r="H522" s="87"/>
      <c r="I522" s="87"/>
    </row>
    <row r="523" spans="2:9" ht="21">
      <c r="B523" s="87"/>
      <c r="C523" s="87"/>
      <c r="D523" s="71"/>
      <c r="E523" s="71"/>
      <c r="F523" s="87"/>
      <c r="G523" s="87"/>
      <c r="H523" s="87"/>
      <c r="I523" s="87"/>
    </row>
    <row r="524" spans="2:9" ht="21">
      <c r="B524" s="87"/>
      <c r="C524" s="87"/>
      <c r="D524" s="71"/>
      <c r="E524" s="71"/>
      <c r="F524" s="87"/>
      <c r="G524" s="87"/>
      <c r="H524" s="87"/>
      <c r="I524" s="87"/>
    </row>
    <row r="525" spans="2:9" ht="21">
      <c r="B525" s="87"/>
      <c r="C525" s="87"/>
      <c r="D525" s="71"/>
      <c r="E525" s="71"/>
      <c r="F525" s="87"/>
      <c r="G525" s="87"/>
      <c r="H525" s="87"/>
      <c r="I525" s="87"/>
    </row>
    <row r="526" spans="2:9" ht="21">
      <c r="B526" s="87"/>
      <c r="C526" s="87"/>
      <c r="D526" s="71"/>
      <c r="E526" s="71"/>
      <c r="F526" s="87"/>
      <c r="G526" s="87"/>
      <c r="H526" s="87"/>
      <c r="I526" s="87"/>
    </row>
    <row r="527" spans="2:9" ht="21">
      <c r="B527" s="87"/>
      <c r="C527" s="87"/>
      <c r="D527" s="71"/>
      <c r="E527" s="71"/>
      <c r="F527" s="87"/>
      <c r="G527" s="87"/>
      <c r="H527" s="87"/>
      <c r="I527" s="87"/>
    </row>
    <row r="528" spans="2:9" ht="21">
      <c r="B528" s="87"/>
      <c r="C528" s="87"/>
      <c r="D528" s="71"/>
      <c r="E528" s="71"/>
      <c r="F528" s="87"/>
      <c r="G528" s="87"/>
      <c r="H528" s="87"/>
      <c r="I528" s="87"/>
    </row>
    <row r="529" spans="2:9" ht="21">
      <c r="B529" s="87"/>
      <c r="C529" s="87"/>
      <c r="D529" s="71"/>
      <c r="E529" s="71"/>
      <c r="F529" s="87"/>
      <c r="G529" s="87"/>
      <c r="H529" s="87"/>
      <c r="I529" s="87"/>
    </row>
    <row r="530" spans="2:9" ht="21">
      <c r="B530" s="87"/>
      <c r="C530" s="87"/>
      <c r="D530" s="71"/>
      <c r="E530" s="71"/>
      <c r="F530" s="87"/>
      <c r="G530" s="87"/>
      <c r="H530" s="87"/>
      <c r="I530" s="87"/>
    </row>
    <row r="531" spans="2:9" ht="21">
      <c r="B531" s="87"/>
      <c r="C531" s="87"/>
      <c r="D531" s="71"/>
      <c r="E531" s="71"/>
      <c r="F531" s="87"/>
      <c r="G531" s="87"/>
      <c r="H531" s="87"/>
      <c r="I531" s="87"/>
    </row>
    <row r="532" spans="2:9" ht="21">
      <c r="B532" s="87"/>
      <c r="C532" s="87"/>
      <c r="D532" s="71"/>
      <c r="E532" s="71"/>
      <c r="F532" s="87"/>
      <c r="G532" s="87"/>
      <c r="H532" s="87"/>
      <c r="I532" s="87"/>
    </row>
    <row r="533" spans="2:9" ht="21">
      <c r="B533" s="87"/>
      <c r="C533" s="87"/>
      <c r="D533" s="71"/>
      <c r="E533" s="71"/>
      <c r="F533" s="87"/>
      <c r="G533" s="87"/>
      <c r="H533" s="87"/>
      <c r="I533" s="87"/>
    </row>
    <row r="534" spans="2:9" ht="21">
      <c r="B534" s="87"/>
      <c r="C534" s="87"/>
      <c r="D534" s="71"/>
      <c r="E534" s="71"/>
      <c r="F534" s="87"/>
      <c r="G534" s="87"/>
      <c r="H534" s="87"/>
      <c r="I534" s="87"/>
    </row>
    <row r="535" spans="2:9" ht="21">
      <c r="B535" s="87"/>
      <c r="C535" s="87"/>
      <c r="D535" s="71"/>
      <c r="E535" s="71"/>
      <c r="F535" s="87"/>
      <c r="G535" s="87"/>
      <c r="H535" s="87"/>
      <c r="I535" s="87"/>
    </row>
    <row r="536" spans="2:9" ht="21">
      <c r="B536" s="87"/>
      <c r="C536" s="87"/>
      <c r="D536" s="71"/>
      <c r="E536" s="71"/>
      <c r="F536" s="87"/>
      <c r="G536" s="87"/>
      <c r="H536" s="87"/>
      <c r="I536" s="87"/>
    </row>
    <row r="537" spans="2:9" ht="21">
      <c r="B537" s="87"/>
      <c r="C537" s="87"/>
      <c r="D537" s="71"/>
      <c r="E537" s="71"/>
      <c r="F537" s="87"/>
      <c r="G537" s="87"/>
      <c r="H537" s="87"/>
      <c r="I537" s="87"/>
    </row>
    <row r="538" spans="2:9" ht="21">
      <c r="B538" s="87"/>
      <c r="C538" s="87"/>
      <c r="D538" s="71"/>
      <c r="E538" s="71"/>
      <c r="F538" s="87"/>
      <c r="G538" s="87"/>
      <c r="H538" s="87"/>
      <c r="I538" s="87"/>
    </row>
    <row r="539" spans="2:9" ht="21">
      <c r="B539" s="87"/>
      <c r="C539" s="87"/>
      <c r="D539" s="71"/>
      <c r="E539" s="71"/>
      <c r="F539" s="87"/>
      <c r="G539" s="87"/>
      <c r="H539" s="87"/>
      <c r="I539" s="87"/>
    </row>
    <row r="540" spans="2:9" ht="21">
      <c r="B540" s="87"/>
      <c r="C540" s="87"/>
      <c r="D540" s="71"/>
      <c r="E540" s="71"/>
      <c r="F540" s="87"/>
      <c r="G540" s="87"/>
      <c r="H540" s="87"/>
      <c r="I540" s="87"/>
    </row>
    <row r="541" spans="2:9" ht="21">
      <c r="B541" s="87"/>
      <c r="C541" s="87"/>
      <c r="D541" s="71"/>
      <c r="E541" s="71"/>
      <c r="F541" s="87"/>
      <c r="G541" s="87"/>
      <c r="H541" s="87"/>
      <c r="I541" s="87"/>
    </row>
    <row r="542" spans="2:9" ht="21">
      <c r="B542" s="87"/>
      <c r="C542" s="87"/>
      <c r="D542" s="71"/>
      <c r="E542" s="71"/>
      <c r="F542" s="87"/>
      <c r="G542" s="87"/>
      <c r="H542" s="87"/>
      <c r="I542" s="87"/>
    </row>
    <row r="543" spans="2:9" ht="21">
      <c r="B543" s="87"/>
      <c r="C543" s="87"/>
      <c r="D543" s="71"/>
      <c r="E543" s="71"/>
      <c r="F543" s="87"/>
      <c r="G543" s="87"/>
      <c r="H543" s="87"/>
      <c r="I543" s="87"/>
    </row>
    <row r="544" spans="2:9" ht="21">
      <c r="B544" s="87"/>
      <c r="C544" s="87"/>
      <c r="D544" s="71"/>
      <c r="E544" s="71"/>
      <c r="F544" s="87"/>
      <c r="G544" s="87"/>
      <c r="H544" s="87"/>
      <c r="I544" s="87"/>
    </row>
    <row r="545" spans="2:9" ht="21">
      <c r="B545" s="87"/>
      <c r="C545" s="87"/>
      <c r="D545" s="71"/>
      <c r="E545" s="71"/>
      <c r="F545" s="87"/>
      <c r="G545" s="87"/>
      <c r="H545" s="87"/>
      <c r="I545" s="87"/>
    </row>
    <row r="546" spans="2:9" ht="21">
      <c r="B546" s="87"/>
      <c r="C546" s="87"/>
      <c r="D546" s="71"/>
      <c r="E546" s="71"/>
      <c r="F546" s="87"/>
      <c r="G546" s="87"/>
      <c r="H546" s="87"/>
      <c r="I546" s="87"/>
    </row>
    <row r="547" spans="2:9" ht="21">
      <c r="B547" s="87"/>
      <c r="C547" s="87"/>
      <c r="D547" s="71"/>
      <c r="E547" s="71"/>
      <c r="F547" s="87"/>
      <c r="G547" s="87"/>
      <c r="H547" s="87"/>
      <c r="I547" s="87"/>
    </row>
    <row r="548" spans="2:9" ht="21">
      <c r="B548" s="87"/>
      <c r="C548" s="87"/>
      <c r="D548" s="71"/>
      <c r="E548" s="71"/>
      <c r="F548" s="87"/>
      <c r="G548" s="87"/>
      <c r="H548" s="87"/>
      <c r="I548" s="87"/>
    </row>
    <row r="549" spans="2:9" ht="21">
      <c r="B549" s="87"/>
      <c r="C549" s="87"/>
      <c r="D549" s="71"/>
      <c r="E549" s="71"/>
      <c r="F549" s="87"/>
      <c r="G549" s="87"/>
      <c r="H549" s="87"/>
      <c r="I549" s="87"/>
    </row>
    <row r="550" spans="2:9" ht="21">
      <c r="B550" s="87"/>
      <c r="C550" s="87"/>
      <c r="D550" s="71"/>
      <c r="E550" s="71"/>
      <c r="F550" s="87"/>
      <c r="G550" s="87"/>
      <c r="H550" s="87"/>
      <c r="I550" s="87"/>
    </row>
    <row r="551" spans="2:9" ht="21">
      <c r="B551" s="87"/>
      <c r="C551" s="87"/>
      <c r="D551" s="71"/>
      <c r="E551" s="71"/>
      <c r="F551" s="87"/>
      <c r="G551" s="87"/>
      <c r="H551" s="87"/>
      <c r="I551" s="87"/>
    </row>
    <row r="552" spans="2:9" ht="21">
      <c r="B552" s="87"/>
      <c r="C552" s="87"/>
      <c r="D552" s="71"/>
      <c r="E552" s="71"/>
      <c r="F552" s="87"/>
      <c r="G552" s="87"/>
      <c r="H552" s="87"/>
      <c r="I552" s="87"/>
    </row>
    <row r="553" spans="2:9" ht="21">
      <c r="B553" s="87"/>
      <c r="C553" s="87"/>
      <c r="D553" s="71"/>
      <c r="E553" s="71"/>
      <c r="F553" s="87"/>
      <c r="G553" s="87"/>
      <c r="H553" s="87"/>
      <c r="I553" s="87"/>
    </row>
    <row r="554" spans="2:9" ht="21">
      <c r="B554" s="87"/>
      <c r="C554" s="87"/>
      <c r="D554" s="71"/>
      <c r="E554" s="71"/>
      <c r="F554" s="87"/>
      <c r="G554" s="87"/>
      <c r="H554" s="87"/>
      <c r="I554" s="87"/>
    </row>
    <row r="555" spans="2:9" ht="21">
      <c r="B555" s="87"/>
      <c r="C555" s="87"/>
      <c r="D555" s="71"/>
      <c r="E555" s="71"/>
      <c r="F555" s="87"/>
      <c r="G555" s="87"/>
      <c r="H555" s="87"/>
      <c r="I555" s="87"/>
    </row>
    <row r="556" spans="2:9" ht="21">
      <c r="B556" s="87"/>
      <c r="C556" s="87"/>
      <c r="D556" s="71"/>
      <c r="E556" s="71"/>
      <c r="F556" s="87"/>
      <c r="G556" s="87"/>
      <c r="H556" s="87"/>
      <c r="I556" s="87"/>
    </row>
    <row r="557" spans="2:9" ht="21">
      <c r="B557" s="87"/>
      <c r="C557" s="87"/>
      <c r="D557" s="71"/>
      <c r="E557" s="71"/>
      <c r="F557" s="87"/>
      <c r="G557" s="87"/>
      <c r="H557" s="87"/>
      <c r="I557" s="87"/>
    </row>
    <row r="558" spans="2:9" ht="21">
      <c r="B558" s="87"/>
      <c r="C558" s="87"/>
      <c r="D558" s="71"/>
      <c r="E558" s="71"/>
      <c r="F558" s="87"/>
      <c r="G558" s="87"/>
      <c r="H558" s="87"/>
      <c r="I558" s="87"/>
    </row>
    <row r="559" spans="2:9" ht="21">
      <c r="B559" s="87"/>
      <c r="C559" s="87"/>
      <c r="D559" s="71"/>
      <c r="E559" s="71"/>
      <c r="F559" s="87"/>
      <c r="G559" s="87"/>
      <c r="H559" s="87"/>
      <c r="I559" s="87"/>
    </row>
    <row r="560" spans="2:9" ht="21">
      <c r="B560" s="87"/>
      <c r="C560" s="87"/>
      <c r="D560" s="71"/>
      <c r="E560" s="71"/>
      <c r="F560" s="87"/>
      <c r="G560" s="87"/>
      <c r="H560" s="87"/>
      <c r="I560" s="87"/>
    </row>
    <row r="561" spans="2:9" ht="21">
      <c r="B561" s="87"/>
      <c r="C561" s="87"/>
      <c r="D561" s="71"/>
      <c r="E561" s="71"/>
      <c r="F561" s="87"/>
      <c r="G561" s="87"/>
      <c r="H561" s="87"/>
      <c r="I561" s="87"/>
    </row>
    <row r="562" spans="2:9" ht="21">
      <c r="B562" s="87"/>
      <c r="C562" s="87"/>
      <c r="D562" s="71"/>
      <c r="E562" s="71"/>
      <c r="F562" s="87"/>
      <c r="G562" s="87"/>
      <c r="H562" s="87"/>
      <c r="I562" s="87"/>
    </row>
    <row r="563" spans="2:9" ht="21">
      <c r="B563" s="87"/>
      <c r="C563" s="87"/>
      <c r="D563" s="71"/>
      <c r="E563" s="71"/>
      <c r="F563" s="87"/>
      <c r="G563" s="87"/>
      <c r="H563" s="87"/>
      <c r="I563" s="87"/>
    </row>
    <row r="564" spans="2:9" ht="21">
      <c r="B564" s="87"/>
      <c r="C564" s="87"/>
      <c r="D564" s="71"/>
      <c r="E564" s="71"/>
      <c r="F564" s="87"/>
      <c r="G564" s="87"/>
      <c r="H564" s="87"/>
      <c r="I564" s="87"/>
    </row>
    <row r="565" spans="2:9" ht="21">
      <c r="B565" s="87"/>
      <c r="C565" s="87"/>
      <c r="D565" s="71"/>
      <c r="E565" s="71"/>
      <c r="F565" s="87"/>
      <c r="G565" s="87"/>
      <c r="H565" s="87"/>
      <c r="I565" s="87"/>
    </row>
    <row r="566" spans="2:9" ht="21">
      <c r="B566" s="87"/>
      <c r="C566" s="87"/>
      <c r="D566" s="71"/>
      <c r="E566" s="71"/>
      <c r="F566" s="87"/>
      <c r="G566" s="87"/>
      <c r="H566" s="87"/>
      <c r="I566" s="87"/>
    </row>
    <row r="567" spans="2:9" ht="21">
      <c r="B567" s="87"/>
      <c r="C567" s="87"/>
      <c r="D567" s="71"/>
      <c r="E567" s="71"/>
      <c r="F567" s="87"/>
      <c r="G567" s="87"/>
      <c r="H567" s="87"/>
      <c r="I567" s="87"/>
    </row>
    <row r="568" spans="2:9" ht="21">
      <c r="B568" s="87"/>
      <c r="C568" s="87"/>
      <c r="D568" s="71"/>
      <c r="E568" s="71"/>
      <c r="F568" s="87"/>
      <c r="G568" s="87"/>
      <c r="H568" s="87"/>
      <c r="I568" s="87"/>
    </row>
    <row r="569" spans="2:9" ht="21">
      <c r="B569" s="87"/>
      <c r="C569" s="87"/>
      <c r="D569" s="71"/>
      <c r="E569" s="71"/>
      <c r="F569" s="87"/>
      <c r="G569" s="87"/>
      <c r="H569" s="87"/>
      <c r="I569" s="87"/>
    </row>
    <row r="570" spans="2:9" ht="21">
      <c r="B570" s="87"/>
      <c r="C570" s="87"/>
      <c r="D570" s="71"/>
      <c r="E570" s="71"/>
      <c r="F570" s="87"/>
      <c r="G570" s="87"/>
      <c r="H570" s="87"/>
      <c r="I570" s="87"/>
    </row>
    <row r="571" spans="2:9" ht="21">
      <c r="B571" s="87"/>
      <c r="C571" s="87"/>
      <c r="D571" s="71"/>
      <c r="E571" s="71"/>
      <c r="F571" s="87"/>
      <c r="G571" s="87"/>
      <c r="H571" s="87"/>
      <c r="I571" s="87"/>
    </row>
    <row r="572" spans="2:9" ht="21">
      <c r="B572" s="87"/>
      <c r="C572" s="87"/>
      <c r="D572" s="71"/>
      <c r="E572" s="71"/>
      <c r="F572" s="87"/>
      <c r="G572" s="87"/>
      <c r="H572" s="87"/>
      <c r="I572" s="87"/>
    </row>
    <row r="573" spans="2:9" ht="21">
      <c r="B573" s="87"/>
      <c r="C573" s="87"/>
      <c r="D573" s="71"/>
      <c r="E573" s="71"/>
      <c r="F573" s="87"/>
      <c r="G573" s="87"/>
      <c r="H573" s="87"/>
      <c r="I573" s="87"/>
    </row>
    <row r="574" spans="2:9" ht="21">
      <c r="B574" s="87"/>
      <c r="C574" s="87"/>
      <c r="D574" s="71"/>
      <c r="E574" s="71"/>
      <c r="F574" s="87"/>
      <c r="G574" s="87"/>
      <c r="H574" s="87"/>
      <c r="I574" s="87"/>
    </row>
    <row r="575" spans="2:9" ht="21">
      <c r="B575" s="87"/>
      <c r="C575" s="87"/>
      <c r="D575" s="71"/>
      <c r="E575" s="71"/>
      <c r="F575" s="87"/>
      <c r="G575" s="87"/>
      <c r="H575" s="87"/>
      <c r="I575" s="87"/>
    </row>
    <row r="576" spans="2:9" ht="21">
      <c r="B576" s="87"/>
      <c r="C576" s="87"/>
      <c r="D576" s="71"/>
      <c r="E576" s="71"/>
      <c r="F576" s="87"/>
      <c r="G576" s="87"/>
      <c r="H576" s="87"/>
      <c r="I576" s="87"/>
    </row>
    <row r="577" spans="2:9" ht="21">
      <c r="B577" s="87"/>
      <c r="C577" s="87"/>
      <c r="D577" s="71"/>
      <c r="E577" s="71"/>
      <c r="F577" s="87"/>
      <c r="G577" s="87"/>
      <c r="H577" s="87"/>
      <c r="I577" s="87"/>
    </row>
    <row r="578" spans="2:9" ht="21">
      <c r="B578" s="87"/>
      <c r="C578" s="87"/>
      <c r="D578" s="71"/>
      <c r="E578" s="71"/>
      <c r="F578" s="87"/>
      <c r="G578" s="87"/>
      <c r="H578" s="87"/>
      <c r="I578" s="87"/>
    </row>
    <row r="579" spans="2:9" ht="21">
      <c r="B579" s="87"/>
      <c r="C579" s="87"/>
      <c r="D579" s="71"/>
      <c r="E579" s="71"/>
      <c r="F579" s="87"/>
      <c r="G579" s="87"/>
      <c r="H579" s="87"/>
      <c r="I579" s="87"/>
    </row>
    <row r="580" spans="2:9" ht="21">
      <c r="B580" s="87"/>
      <c r="C580" s="87"/>
      <c r="D580" s="71"/>
      <c r="E580" s="71"/>
      <c r="F580" s="87"/>
      <c r="G580" s="87"/>
      <c r="H580" s="87"/>
      <c r="I580" s="87"/>
    </row>
    <row r="581" spans="2:9" ht="21">
      <c r="B581" s="87"/>
      <c r="C581" s="87"/>
      <c r="D581" s="71"/>
      <c r="E581" s="71"/>
      <c r="F581" s="87"/>
      <c r="G581" s="87"/>
      <c r="H581" s="87"/>
      <c r="I581" s="87"/>
    </row>
    <row r="582" spans="2:9" ht="21">
      <c r="B582" s="87"/>
      <c r="C582" s="87"/>
      <c r="D582" s="71"/>
      <c r="E582" s="71"/>
      <c r="F582" s="87"/>
      <c r="G582" s="87"/>
      <c r="H582" s="87"/>
      <c r="I582" s="87"/>
    </row>
    <row r="583" spans="2:9" ht="21">
      <c r="B583" s="87"/>
      <c r="C583" s="87"/>
      <c r="D583" s="71"/>
      <c r="E583" s="71"/>
      <c r="F583" s="87"/>
      <c r="G583" s="87"/>
      <c r="H583" s="87"/>
      <c r="I583" s="87"/>
    </row>
    <row r="584" spans="2:9" ht="21">
      <c r="B584" s="87"/>
      <c r="C584" s="87"/>
      <c r="D584" s="71"/>
      <c r="E584" s="71"/>
      <c r="F584" s="87"/>
      <c r="G584" s="87"/>
      <c r="H584" s="87"/>
      <c r="I584" s="87"/>
    </row>
    <row r="585" spans="2:9" ht="21">
      <c r="B585" s="87"/>
      <c r="C585" s="87"/>
      <c r="D585" s="71"/>
      <c r="E585" s="71"/>
      <c r="F585" s="87"/>
      <c r="G585" s="87"/>
      <c r="H585" s="87"/>
      <c r="I585" s="87"/>
    </row>
    <row r="586" spans="2:9" ht="21">
      <c r="B586" s="87"/>
      <c r="C586" s="87"/>
      <c r="D586" s="71"/>
      <c r="E586" s="71"/>
      <c r="F586" s="87"/>
      <c r="G586" s="87"/>
      <c r="H586" s="87"/>
      <c r="I586" s="87"/>
    </row>
    <row r="587" spans="2:9" ht="21">
      <c r="B587" s="87"/>
      <c r="C587" s="87"/>
      <c r="D587" s="71"/>
      <c r="E587" s="71"/>
      <c r="F587" s="87"/>
      <c r="G587" s="87"/>
      <c r="H587" s="87"/>
      <c r="I587" s="87"/>
    </row>
    <row r="588" spans="2:9" ht="21">
      <c r="B588" s="87"/>
      <c r="C588" s="87"/>
      <c r="D588" s="71"/>
      <c r="E588" s="71"/>
      <c r="F588" s="87"/>
      <c r="G588" s="87"/>
      <c r="H588" s="87"/>
      <c r="I588" s="87"/>
    </row>
    <row r="589" spans="2:9" ht="21">
      <c r="B589" s="87"/>
      <c r="C589" s="87"/>
      <c r="D589" s="71"/>
      <c r="E589" s="71"/>
      <c r="F589" s="87"/>
      <c r="G589" s="87"/>
      <c r="H589" s="87"/>
      <c r="I589" s="87"/>
    </row>
    <row r="590" spans="2:9" ht="21">
      <c r="B590" s="87"/>
      <c r="C590" s="87"/>
      <c r="D590" s="71"/>
      <c r="E590" s="71"/>
      <c r="F590" s="87"/>
      <c r="G590" s="87"/>
      <c r="H590" s="87"/>
      <c r="I590" s="87"/>
    </row>
    <row r="591" spans="2:9" ht="21">
      <c r="B591" s="87"/>
      <c r="C591" s="87"/>
      <c r="D591" s="71"/>
      <c r="E591" s="71"/>
      <c r="F591" s="87"/>
      <c r="G591" s="87"/>
      <c r="H591" s="87"/>
      <c r="I591" s="87"/>
    </row>
    <row r="592" spans="2:9" ht="21">
      <c r="B592" s="87"/>
      <c r="C592" s="87"/>
      <c r="D592" s="71"/>
      <c r="E592" s="71"/>
      <c r="F592" s="87"/>
      <c r="G592" s="87"/>
      <c r="H592" s="87"/>
      <c r="I592" s="87"/>
    </row>
    <row r="593" spans="2:9" ht="21">
      <c r="B593" s="87"/>
      <c r="C593" s="87"/>
      <c r="D593" s="71"/>
      <c r="E593" s="71"/>
      <c r="F593" s="87"/>
      <c r="G593" s="87"/>
      <c r="H593" s="87"/>
      <c r="I593" s="87"/>
    </row>
    <row r="594" spans="2:9" ht="21">
      <c r="B594" s="87"/>
      <c r="C594" s="87"/>
      <c r="D594" s="71"/>
      <c r="E594" s="71"/>
      <c r="F594" s="87"/>
      <c r="G594" s="87"/>
      <c r="H594" s="87"/>
      <c r="I594" s="87"/>
    </row>
    <row r="595" spans="2:9" ht="21">
      <c r="B595" s="87"/>
      <c r="C595" s="87"/>
      <c r="D595" s="71"/>
      <c r="E595" s="71"/>
      <c r="F595" s="87"/>
      <c r="G595" s="87"/>
      <c r="H595" s="87"/>
      <c r="I595" s="87"/>
    </row>
    <row r="596" spans="2:9" ht="21">
      <c r="B596" s="87"/>
      <c r="C596" s="87"/>
      <c r="D596" s="71"/>
      <c r="E596" s="71"/>
      <c r="F596" s="87"/>
      <c r="G596" s="87"/>
      <c r="H596" s="87"/>
      <c r="I596" s="87"/>
    </row>
    <row r="597" spans="2:9" ht="21">
      <c r="B597" s="87"/>
      <c r="C597" s="87"/>
      <c r="D597" s="71"/>
      <c r="E597" s="71"/>
      <c r="F597" s="87"/>
      <c r="G597" s="87"/>
      <c r="H597" s="87"/>
      <c r="I597" s="87"/>
    </row>
    <row r="598" spans="2:9" ht="21">
      <c r="B598" s="87"/>
      <c r="C598" s="87"/>
      <c r="D598" s="71"/>
      <c r="E598" s="71"/>
      <c r="F598" s="87"/>
      <c r="G598" s="87"/>
      <c r="H598" s="87"/>
      <c r="I598" s="87"/>
    </row>
    <row r="599" spans="2:9" ht="21">
      <c r="B599" s="87"/>
      <c r="C599" s="87"/>
      <c r="D599" s="71"/>
      <c r="E599" s="71"/>
      <c r="F599" s="87"/>
      <c r="G599" s="87"/>
      <c r="H599" s="87"/>
      <c r="I599" s="87"/>
    </row>
    <row r="600" spans="2:9" ht="21">
      <c r="B600" s="87"/>
      <c r="C600" s="87"/>
      <c r="D600" s="71"/>
      <c r="E600" s="71"/>
      <c r="F600" s="87"/>
      <c r="G600" s="87"/>
      <c r="H600" s="87"/>
      <c r="I600" s="87"/>
    </row>
    <row r="601" spans="2:9" ht="21">
      <c r="B601" s="87"/>
      <c r="C601" s="87"/>
      <c r="D601" s="71"/>
      <c r="E601" s="71"/>
      <c r="F601" s="87"/>
      <c r="G601" s="87"/>
      <c r="H601" s="87"/>
      <c r="I601" s="87"/>
    </row>
    <row r="602" spans="2:9" ht="21">
      <c r="B602" s="87"/>
      <c r="C602" s="87"/>
      <c r="D602" s="71"/>
      <c r="E602" s="71"/>
      <c r="F602" s="87"/>
      <c r="G602" s="87"/>
      <c r="H602" s="87"/>
      <c r="I602" s="87"/>
    </row>
    <row r="603" spans="2:9" ht="21">
      <c r="B603" s="87"/>
      <c r="C603" s="87"/>
      <c r="D603" s="71"/>
      <c r="E603" s="71"/>
      <c r="F603" s="87"/>
      <c r="G603" s="87"/>
      <c r="H603" s="87"/>
      <c r="I603" s="87"/>
    </row>
    <row r="604" spans="2:9" ht="21">
      <c r="B604" s="87"/>
      <c r="C604" s="87"/>
      <c r="D604" s="71"/>
      <c r="E604" s="71"/>
      <c r="F604" s="87"/>
      <c r="G604" s="87"/>
      <c r="H604" s="87"/>
      <c r="I604" s="87"/>
    </row>
    <row r="605" spans="2:9" ht="21">
      <c r="B605" s="87"/>
      <c r="C605" s="87"/>
      <c r="D605" s="71"/>
      <c r="E605" s="71"/>
      <c r="F605" s="87"/>
      <c r="G605" s="87"/>
      <c r="H605" s="87"/>
      <c r="I605" s="87"/>
    </row>
    <row r="606" spans="2:9" ht="21">
      <c r="B606" s="87"/>
      <c r="C606" s="87"/>
      <c r="D606" s="71"/>
      <c r="E606" s="71"/>
      <c r="F606" s="87"/>
      <c r="G606" s="87"/>
      <c r="H606" s="87"/>
      <c r="I606" s="87"/>
    </row>
    <row r="607" spans="2:9" ht="21">
      <c r="B607" s="87"/>
      <c r="C607" s="87"/>
      <c r="D607" s="71"/>
      <c r="E607" s="71"/>
      <c r="F607" s="87"/>
      <c r="G607" s="87"/>
      <c r="H607" s="87"/>
      <c r="I607" s="87"/>
    </row>
    <row r="608" spans="2:9" ht="21">
      <c r="B608" s="87"/>
      <c r="C608" s="87"/>
      <c r="D608" s="71"/>
      <c r="E608" s="71"/>
      <c r="F608" s="87"/>
      <c r="G608" s="87"/>
      <c r="H608" s="87"/>
      <c r="I608" s="87"/>
    </row>
    <row r="609" spans="2:9" ht="21">
      <c r="B609" s="87"/>
      <c r="C609" s="87"/>
      <c r="D609" s="71"/>
      <c r="E609" s="71"/>
      <c r="F609" s="87"/>
      <c r="G609" s="87"/>
      <c r="H609" s="87"/>
      <c r="I609" s="87"/>
    </row>
    <row r="610" spans="2:9" ht="21">
      <c r="B610" s="87"/>
      <c r="C610" s="87"/>
      <c r="D610" s="71"/>
      <c r="E610" s="71"/>
      <c r="F610" s="87"/>
      <c r="G610" s="87"/>
      <c r="H610" s="87"/>
      <c r="I610" s="87"/>
    </row>
    <row r="611" spans="2:9" ht="21">
      <c r="B611" s="87"/>
      <c r="C611" s="87"/>
      <c r="D611" s="71"/>
      <c r="E611" s="71"/>
      <c r="F611" s="87"/>
      <c r="G611" s="87"/>
      <c r="H611" s="87"/>
      <c r="I611" s="87"/>
    </row>
    <row r="612" spans="2:9" ht="21">
      <c r="B612" s="87"/>
      <c r="C612" s="87"/>
      <c r="D612" s="71"/>
      <c r="E612" s="71"/>
      <c r="F612" s="87"/>
      <c r="G612" s="87"/>
      <c r="H612" s="87"/>
      <c r="I612" s="87"/>
    </row>
    <row r="613" spans="2:9" ht="21">
      <c r="B613" s="87"/>
      <c r="C613" s="87"/>
      <c r="D613" s="71"/>
      <c r="E613" s="71"/>
      <c r="F613" s="87"/>
      <c r="G613" s="87"/>
      <c r="H613" s="87"/>
      <c r="I613" s="87"/>
    </row>
    <row r="614" spans="2:9" ht="21">
      <c r="B614" s="87"/>
      <c r="C614" s="87"/>
      <c r="D614" s="71"/>
      <c r="E614" s="71"/>
      <c r="F614" s="87"/>
      <c r="G614" s="87"/>
      <c r="H614" s="87"/>
      <c r="I614" s="87"/>
    </row>
    <row r="615" spans="2:9" ht="21">
      <c r="B615" s="87"/>
      <c r="C615" s="87"/>
      <c r="D615" s="71"/>
      <c r="E615" s="71"/>
      <c r="F615" s="87"/>
      <c r="G615" s="87"/>
      <c r="H615" s="87"/>
      <c r="I615" s="87"/>
    </row>
    <row r="616" spans="2:9" ht="21">
      <c r="B616" s="87"/>
      <c r="C616" s="87"/>
      <c r="D616" s="71"/>
      <c r="E616" s="71"/>
      <c r="F616" s="87"/>
      <c r="G616" s="87"/>
      <c r="H616" s="87"/>
      <c r="I616" s="87"/>
    </row>
    <row r="617" spans="2:9" ht="21">
      <c r="B617" s="87"/>
      <c r="C617" s="87"/>
      <c r="D617" s="71"/>
      <c r="E617" s="71"/>
      <c r="F617" s="87"/>
      <c r="G617" s="87"/>
      <c r="H617" s="87"/>
      <c r="I617" s="87"/>
    </row>
    <row r="618" spans="2:9" ht="21">
      <c r="B618" s="87"/>
      <c r="C618" s="87"/>
      <c r="D618" s="71"/>
      <c r="E618" s="71"/>
      <c r="F618" s="87"/>
      <c r="G618" s="87"/>
      <c r="H618" s="87"/>
      <c r="I618" s="87"/>
    </row>
    <row r="619" spans="2:9" ht="21">
      <c r="B619" s="87"/>
      <c r="C619" s="87"/>
      <c r="D619" s="71"/>
      <c r="E619" s="71"/>
      <c r="F619" s="87"/>
      <c r="G619" s="87"/>
      <c r="H619" s="87"/>
      <c r="I619" s="87"/>
    </row>
    <row r="620" spans="2:9" ht="21">
      <c r="B620" s="87"/>
      <c r="C620" s="87"/>
      <c r="D620" s="71"/>
      <c r="E620" s="71"/>
      <c r="F620" s="87"/>
      <c r="G620" s="87"/>
      <c r="H620" s="87"/>
      <c r="I620" s="87"/>
    </row>
    <row r="621" spans="2:9" ht="21">
      <c r="B621" s="87"/>
      <c r="C621" s="87"/>
      <c r="D621" s="71"/>
      <c r="E621" s="71"/>
      <c r="F621" s="87"/>
      <c r="G621" s="87"/>
      <c r="H621" s="87"/>
      <c r="I621" s="87"/>
    </row>
    <row r="622" spans="2:9" ht="21">
      <c r="B622" s="87"/>
      <c r="C622" s="87"/>
      <c r="D622" s="71"/>
      <c r="E622" s="71"/>
      <c r="F622" s="87"/>
      <c r="G622" s="87"/>
      <c r="H622" s="87"/>
      <c r="I622" s="87"/>
    </row>
    <row r="623" spans="2:9" ht="21">
      <c r="B623" s="87"/>
      <c r="C623" s="87"/>
      <c r="D623" s="71"/>
      <c r="E623" s="71"/>
      <c r="F623" s="87"/>
      <c r="G623" s="87"/>
      <c r="H623" s="87"/>
      <c r="I623" s="87"/>
    </row>
    <row r="624" spans="2:9" ht="21">
      <c r="B624" s="87"/>
      <c r="C624" s="87"/>
      <c r="D624" s="71"/>
      <c r="E624" s="71"/>
      <c r="F624" s="87"/>
      <c r="G624" s="87"/>
      <c r="H624" s="87"/>
      <c r="I624" s="87"/>
    </row>
    <row r="625" spans="2:9" ht="21">
      <c r="B625" s="87"/>
      <c r="C625" s="87"/>
      <c r="D625" s="71"/>
      <c r="E625" s="71"/>
      <c r="F625" s="87"/>
      <c r="G625" s="87"/>
      <c r="H625" s="87"/>
      <c r="I625" s="87"/>
    </row>
    <row r="626" spans="2:9" ht="21">
      <c r="B626" s="87"/>
      <c r="C626" s="87"/>
      <c r="D626" s="71"/>
      <c r="E626" s="71"/>
      <c r="F626" s="87"/>
      <c r="G626" s="87"/>
      <c r="H626" s="87"/>
      <c r="I626" s="87"/>
    </row>
    <row r="627" spans="2:9" ht="21">
      <c r="B627" s="87"/>
      <c r="C627" s="87"/>
      <c r="D627" s="71"/>
      <c r="E627" s="71"/>
      <c r="F627" s="87"/>
      <c r="G627" s="87"/>
      <c r="H627" s="87"/>
      <c r="I627" s="87"/>
    </row>
    <row r="628" spans="2:9" ht="21">
      <c r="B628" s="87"/>
      <c r="C628" s="87"/>
      <c r="D628" s="71"/>
      <c r="E628" s="71"/>
      <c r="F628" s="87"/>
      <c r="G628" s="87"/>
      <c r="H628" s="87"/>
      <c r="I628" s="87"/>
    </row>
    <row r="629" spans="2:9" ht="21">
      <c r="B629" s="87"/>
      <c r="C629" s="87"/>
      <c r="D629" s="71"/>
      <c r="E629" s="71"/>
      <c r="F629" s="87"/>
      <c r="G629" s="87"/>
      <c r="H629" s="87"/>
      <c r="I629" s="87"/>
    </row>
    <row r="630" spans="2:9" ht="21">
      <c r="B630" s="87"/>
      <c r="C630" s="87"/>
      <c r="D630" s="71"/>
      <c r="E630" s="71"/>
      <c r="F630" s="87"/>
      <c r="G630" s="87"/>
      <c r="H630" s="87"/>
      <c r="I630" s="87"/>
    </row>
    <row r="631" spans="2:9" ht="21">
      <c r="B631" s="87"/>
      <c r="C631" s="87"/>
      <c r="D631" s="71"/>
      <c r="E631" s="71"/>
      <c r="F631" s="87"/>
      <c r="G631" s="87"/>
      <c r="H631" s="87"/>
      <c r="I631" s="87"/>
    </row>
    <row r="632" spans="2:9" ht="21">
      <c r="B632" s="87"/>
      <c r="C632" s="87"/>
      <c r="D632" s="71"/>
      <c r="E632" s="71"/>
      <c r="F632" s="87"/>
      <c r="G632" s="87"/>
      <c r="H632" s="87"/>
      <c r="I632" s="87"/>
    </row>
    <row r="633" spans="2:9" ht="21">
      <c r="B633" s="87"/>
      <c r="C633" s="87"/>
      <c r="D633" s="71"/>
      <c r="E633" s="71"/>
      <c r="F633" s="87"/>
      <c r="G633" s="87"/>
      <c r="H633" s="87"/>
      <c r="I633" s="87"/>
    </row>
    <row r="634" spans="2:9" ht="21">
      <c r="B634" s="87"/>
      <c r="C634" s="87"/>
      <c r="D634" s="71"/>
      <c r="E634" s="71"/>
      <c r="F634" s="87"/>
      <c r="G634" s="87"/>
      <c r="H634" s="87"/>
      <c r="I634" s="87"/>
    </row>
    <row r="635" spans="2:9" ht="21">
      <c r="B635" s="87"/>
      <c r="C635" s="87"/>
      <c r="D635" s="71"/>
      <c r="E635" s="71"/>
      <c r="F635" s="87"/>
      <c r="G635" s="87"/>
      <c r="H635" s="87"/>
      <c r="I635" s="87"/>
    </row>
    <row r="636" spans="2:9" ht="21">
      <c r="B636" s="87"/>
      <c r="C636" s="87"/>
      <c r="D636" s="71"/>
      <c r="E636" s="71"/>
      <c r="F636" s="87"/>
      <c r="G636" s="87"/>
      <c r="H636" s="87"/>
      <c r="I636" s="87"/>
    </row>
    <row r="637" spans="2:9" ht="21">
      <c r="B637" s="87"/>
      <c r="C637" s="87"/>
      <c r="D637" s="71"/>
      <c r="E637" s="71"/>
      <c r="F637" s="87"/>
      <c r="G637" s="87"/>
      <c r="H637" s="87"/>
      <c r="I637" s="87"/>
    </row>
    <row r="638" spans="2:9" ht="21">
      <c r="B638" s="87"/>
      <c r="C638" s="87"/>
      <c r="D638" s="71"/>
      <c r="E638" s="71"/>
      <c r="F638" s="87"/>
      <c r="G638" s="87"/>
      <c r="H638" s="87"/>
      <c r="I638" s="87"/>
    </row>
    <row r="639" spans="2:9" ht="21">
      <c r="B639" s="87"/>
      <c r="C639" s="87"/>
      <c r="D639" s="71"/>
      <c r="E639" s="71"/>
      <c r="F639" s="87"/>
      <c r="G639" s="87"/>
      <c r="H639" s="87"/>
      <c r="I639" s="87"/>
    </row>
    <row r="640" spans="2:9" ht="21">
      <c r="B640" s="87"/>
      <c r="C640" s="87"/>
      <c r="D640" s="71"/>
      <c r="E640" s="71"/>
      <c r="F640" s="87"/>
      <c r="G640" s="87"/>
      <c r="H640" s="87"/>
      <c r="I640" s="87"/>
    </row>
    <row r="641" spans="2:9" ht="21">
      <c r="B641" s="87"/>
      <c r="C641" s="87"/>
      <c r="D641" s="71"/>
      <c r="E641" s="71"/>
      <c r="F641" s="87"/>
      <c r="G641" s="87"/>
      <c r="H641" s="87"/>
      <c r="I641" s="87"/>
    </row>
    <row r="642" spans="2:9" ht="21">
      <c r="B642" s="87"/>
      <c r="C642" s="87"/>
      <c r="D642" s="71"/>
      <c r="E642" s="71"/>
      <c r="F642" s="87"/>
      <c r="G642" s="87"/>
      <c r="H642" s="87"/>
      <c r="I642" s="87"/>
    </row>
    <row r="643" spans="2:9" ht="21">
      <c r="B643" s="87"/>
      <c r="C643" s="87"/>
      <c r="D643" s="71"/>
      <c r="E643" s="71"/>
      <c r="F643" s="87"/>
      <c r="G643" s="87"/>
      <c r="H643" s="87"/>
      <c r="I643" s="87"/>
    </row>
    <row r="644" spans="2:9" ht="21">
      <c r="B644" s="87"/>
      <c r="C644" s="87"/>
      <c r="D644" s="71"/>
      <c r="E644" s="71"/>
      <c r="F644" s="87"/>
      <c r="G644" s="87"/>
      <c r="H644" s="87"/>
      <c r="I644" s="87"/>
    </row>
    <row r="645" spans="2:9" ht="21">
      <c r="B645" s="87"/>
      <c r="C645" s="87"/>
      <c r="D645" s="71"/>
      <c r="E645" s="71"/>
      <c r="F645" s="87"/>
      <c r="G645" s="87"/>
      <c r="H645" s="87"/>
      <c r="I645" s="87"/>
    </row>
    <row r="646" spans="4:5" ht="21">
      <c r="D646" s="66"/>
      <c r="E646" s="66"/>
    </row>
    <row r="647" spans="4:5" ht="21">
      <c r="D647" s="66"/>
      <c r="E647" s="66"/>
    </row>
    <row r="648" spans="4:5" ht="21">
      <c r="D648" s="66"/>
      <c r="E648" s="66"/>
    </row>
    <row r="649" spans="4:5" ht="21">
      <c r="D649" s="66"/>
      <c r="E649" s="66"/>
    </row>
    <row r="650" spans="4:5" ht="21">
      <c r="D650" s="66"/>
      <c r="E650" s="66"/>
    </row>
    <row r="651" spans="4:5" ht="21">
      <c r="D651" s="66"/>
      <c r="E651" s="66"/>
    </row>
    <row r="652" spans="4:5" ht="21">
      <c r="D652" s="66"/>
      <c r="E652" s="66"/>
    </row>
    <row r="653" spans="4:5" ht="21">
      <c r="D653" s="66"/>
      <c r="E653" s="66"/>
    </row>
    <row r="654" spans="4:5" ht="21">
      <c r="D654" s="66"/>
      <c r="E654" s="66"/>
    </row>
    <row r="655" spans="4:5" ht="21">
      <c r="D655" s="66"/>
      <c r="E655" s="66"/>
    </row>
    <row r="656" spans="4:5" ht="21">
      <c r="D656" s="66"/>
      <c r="E656" s="66"/>
    </row>
    <row r="657" spans="4:5" ht="21">
      <c r="D657" s="66"/>
      <c r="E657" s="66"/>
    </row>
    <row r="658" spans="4:5" ht="21">
      <c r="D658" s="66"/>
      <c r="E658" s="66"/>
    </row>
    <row r="659" spans="4:5" ht="21">
      <c r="D659" s="66"/>
      <c r="E659" s="66"/>
    </row>
    <row r="660" spans="4:5" ht="21">
      <c r="D660" s="66"/>
      <c r="E660" s="66"/>
    </row>
    <row r="661" spans="4:5" ht="21">
      <c r="D661" s="66"/>
      <c r="E661" s="66"/>
    </row>
    <row r="662" spans="4:5" ht="21">
      <c r="D662" s="66"/>
      <c r="E662" s="66"/>
    </row>
    <row r="663" spans="4:5" ht="21">
      <c r="D663" s="66"/>
      <c r="E663" s="66"/>
    </row>
    <row r="664" spans="4:5" ht="21">
      <c r="D664" s="66"/>
      <c r="E664" s="66"/>
    </row>
    <row r="665" spans="4:5" ht="21">
      <c r="D665" s="66"/>
      <c r="E665" s="66"/>
    </row>
    <row r="666" spans="4:5" ht="21">
      <c r="D666" s="66"/>
      <c r="E666" s="66"/>
    </row>
    <row r="667" spans="4:5" ht="21">
      <c r="D667" s="66"/>
      <c r="E667" s="66"/>
    </row>
    <row r="668" spans="4:5" ht="21">
      <c r="D668" s="66"/>
      <c r="E668" s="66"/>
    </row>
    <row r="669" spans="4:5" ht="21">
      <c r="D669" s="66"/>
      <c r="E669" s="66"/>
    </row>
    <row r="670" spans="4:5" ht="21">
      <c r="D670" s="66"/>
      <c r="E670" s="66"/>
    </row>
    <row r="671" spans="4:5" ht="21">
      <c r="D671" s="66"/>
      <c r="E671" s="66"/>
    </row>
    <row r="672" spans="4:5" ht="21">
      <c r="D672" s="66"/>
      <c r="E672" s="66"/>
    </row>
    <row r="673" spans="4:5" ht="21">
      <c r="D673" s="66"/>
      <c r="E673" s="66"/>
    </row>
    <row r="674" spans="4:5" ht="21">
      <c r="D674" s="66"/>
      <c r="E674" s="66"/>
    </row>
    <row r="675" spans="4:5" ht="21">
      <c r="D675" s="66"/>
      <c r="E675" s="66"/>
    </row>
    <row r="676" spans="4:5" ht="21">
      <c r="D676" s="66"/>
      <c r="E676" s="66"/>
    </row>
    <row r="677" spans="4:5" ht="21">
      <c r="D677" s="66"/>
      <c r="E677" s="66"/>
    </row>
    <row r="678" spans="4:5" ht="21">
      <c r="D678" s="66"/>
      <c r="E678" s="66"/>
    </row>
    <row r="679" spans="4:5" ht="21">
      <c r="D679" s="66"/>
      <c r="E679" s="66"/>
    </row>
    <row r="680" spans="4:5" ht="21">
      <c r="D680" s="66"/>
      <c r="E680" s="66"/>
    </row>
    <row r="681" spans="4:5" ht="21">
      <c r="D681" s="66"/>
      <c r="E681" s="66"/>
    </row>
    <row r="682" spans="4:5" ht="21">
      <c r="D682" s="66"/>
      <c r="E682" s="66"/>
    </row>
    <row r="683" spans="4:5" ht="21">
      <c r="D683" s="66"/>
      <c r="E683" s="66"/>
    </row>
    <row r="684" spans="4:5" ht="21">
      <c r="D684" s="66"/>
      <c r="E684" s="66"/>
    </row>
    <row r="685" spans="4:5" ht="21">
      <c r="D685" s="66"/>
      <c r="E685" s="66"/>
    </row>
    <row r="686" spans="4:5" ht="21">
      <c r="D686" s="66"/>
      <c r="E686" s="66"/>
    </row>
    <row r="687" spans="4:5" ht="21">
      <c r="D687" s="66"/>
      <c r="E687" s="66"/>
    </row>
    <row r="688" spans="4:5" ht="21">
      <c r="D688" s="66"/>
      <c r="E688" s="66"/>
    </row>
    <row r="689" spans="4:5" ht="21">
      <c r="D689" s="66"/>
      <c r="E689" s="66"/>
    </row>
    <row r="690" spans="4:5" ht="21">
      <c r="D690" s="66"/>
      <c r="E690" s="66"/>
    </row>
    <row r="691" spans="4:5" ht="21">
      <c r="D691" s="66"/>
      <c r="E691" s="66"/>
    </row>
    <row r="692" spans="4:5" ht="21">
      <c r="D692" s="66"/>
      <c r="E692" s="66"/>
    </row>
    <row r="693" spans="4:5" ht="21">
      <c r="D693" s="66"/>
      <c r="E693" s="66"/>
    </row>
    <row r="694" spans="4:5" ht="21">
      <c r="D694" s="66"/>
      <c r="E694" s="66"/>
    </row>
    <row r="695" spans="4:5" ht="21">
      <c r="D695" s="66"/>
      <c r="E695" s="66"/>
    </row>
    <row r="696" spans="4:5" ht="21">
      <c r="D696" s="66"/>
      <c r="E696" s="66"/>
    </row>
    <row r="697" spans="4:5" ht="21">
      <c r="D697" s="66"/>
      <c r="E697" s="66"/>
    </row>
    <row r="698" spans="4:5" ht="21">
      <c r="D698" s="66"/>
      <c r="E698" s="66"/>
    </row>
    <row r="699" spans="4:5" ht="21">
      <c r="D699" s="66"/>
      <c r="E699" s="66"/>
    </row>
    <row r="700" spans="4:5" ht="21">
      <c r="D700" s="66"/>
      <c r="E700" s="66"/>
    </row>
    <row r="701" spans="4:5" ht="21">
      <c r="D701" s="66"/>
      <c r="E701" s="66"/>
    </row>
    <row r="702" spans="4:5" ht="21">
      <c r="D702" s="66"/>
      <c r="E702" s="66"/>
    </row>
    <row r="703" spans="4:5" ht="21">
      <c r="D703" s="66"/>
      <c r="E703" s="66"/>
    </row>
    <row r="704" spans="4:5" ht="21">
      <c r="D704" s="66"/>
      <c r="E704" s="66"/>
    </row>
    <row r="705" spans="4:5" ht="21">
      <c r="D705" s="66"/>
      <c r="E705" s="66"/>
    </row>
    <row r="706" spans="4:5" ht="21">
      <c r="D706" s="66"/>
      <c r="E706" s="66"/>
    </row>
    <row r="707" spans="4:5" ht="21">
      <c r="D707" s="66"/>
      <c r="E707" s="66"/>
    </row>
    <row r="708" spans="4:5" ht="21">
      <c r="D708" s="66"/>
      <c r="E708" s="66"/>
    </row>
    <row r="709" spans="4:5" ht="21">
      <c r="D709" s="66"/>
      <c r="E709" s="66"/>
    </row>
    <row r="710" spans="4:5" ht="21">
      <c r="D710" s="66"/>
      <c r="E710" s="66"/>
    </row>
    <row r="711" spans="4:5" ht="21">
      <c r="D711" s="66"/>
      <c r="E711" s="66"/>
    </row>
    <row r="712" spans="4:5" ht="21">
      <c r="D712" s="66"/>
      <c r="E712" s="66"/>
    </row>
    <row r="713" spans="4:5" ht="21">
      <c r="D713" s="66"/>
      <c r="E713" s="66"/>
    </row>
    <row r="714" spans="4:5" ht="21">
      <c r="D714" s="66"/>
      <c r="E714" s="66"/>
    </row>
    <row r="715" spans="4:5" ht="21">
      <c r="D715" s="66"/>
      <c r="E715" s="66"/>
    </row>
    <row r="716" spans="4:5" ht="21">
      <c r="D716" s="66"/>
      <c r="E716" s="66"/>
    </row>
    <row r="717" spans="4:5" ht="21">
      <c r="D717" s="66"/>
      <c r="E717" s="66"/>
    </row>
    <row r="718" spans="4:5" ht="21">
      <c r="D718" s="66"/>
      <c r="E718" s="66"/>
    </row>
    <row r="719" spans="4:5" ht="21">
      <c r="D719" s="66"/>
      <c r="E719" s="66"/>
    </row>
    <row r="720" spans="4:5" ht="21">
      <c r="D720" s="66"/>
      <c r="E720" s="66"/>
    </row>
    <row r="721" spans="4:5" ht="21">
      <c r="D721" s="66"/>
      <c r="E721" s="66"/>
    </row>
    <row r="722" spans="4:5" ht="21">
      <c r="D722" s="66"/>
      <c r="E722" s="66"/>
    </row>
    <row r="723" spans="4:5" ht="21">
      <c r="D723" s="66"/>
      <c r="E723" s="66"/>
    </row>
    <row r="724" spans="4:5" ht="21">
      <c r="D724" s="66"/>
      <c r="E724" s="66"/>
    </row>
    <row r="725" spans="4:5" ht="21">
      <c r="D725" s="66"/>
      <c r="E725" s="66"/>
    </row>
    <row r="726" spans="4:5" ht="21">
      <c r="D726" s="66"/>
      <c r="E726" s="66"/>
    </row>
    <row r="727" spans="4:5" ht="21">
      <c r="D727" s="66"/>
      <c r="E727" s="66"/>
    </row>
    <row r="728" spans="4:5" ht="21">
      <c r="D728" s="66"/>
      <c r="E728" s="66"/>
    </row>
    <row r="729" spans="4:5" ht="21">
      <c r="D729" s="66"/>
      <c r="E729" s="66"/>
    </row>
    <row r="730" spans="4:5" ht="21">
      <c r="D730" s="66"/>
      <c r="E730" s="66"/>
    </row>
    <row r="731" spans="4:5" ht="21">
      <c r="D731" s="66"/>
      <c r="E731" s="66"/>
    </row>
    <row r="732" spans="4:5" ht="21">
      <c r="D732" s="66"/>
      <c r="E732" s="66"/>
    </row>
    <row r="733" spans="4:5" ht="21">
      <c r="D733" s="66"/>
      <c r="E733" s="66"/>
    </row>
    <row r="734" spans="4:5" ht="21">
      <c r="D734" s="66"/>
      <c r="E734" s="66"/>
    </row>
    <row r="735" spans="4:5" ht="21">
      <c r="D735" s="66"/>
      <c r="E735" s="66"/>
    </row>
    <row r="736" spans="4:5" ht="21">
      <c r="D736" s="66"/>
      <c r="E736" s="66"/>
    </row>
    <row r="737" spans="4:5" ht="21">
      <c r="D737" s="66"/>
      <c r="E737" s="66"/>
    </row>
    <row r="738" spans="4:5" ht="21">
      <c r="D738" s="66"/>
      <c r="E738" s="66"/>
    </row>
    <row r="739" spans="4:5" ht="21">
      <c r="D739" s="66"/>
      <c r="E739" s="66"/>
    </row>
    <row r="740" spans="4:5" ht="21">
      <c r="D740" s="66"/>
      <c r="E740" s="66"/>
    </row>
    <row r="741" spans="4:5" ht="21">
      <c r="D741" s="66"/>
      <c r="E741" s="66"/>
    </row>
    <row r="742" spans="4:5" ht="21">
      <c r="D742" s="66"/>
      <c r="E742" s="66"/>
    </row>
    <row r="743" spans="4:5" ht="21">
      <c r="D743" s="66"/>
      <c r="E743" s="66"/>
    </row>
    <row r="744" spans="4:5" ht="21">
      <c r="D744" s="66"/>
      <c r="E744" s="66"/>
    </row>
    <row r="745" spans="4:5" ht="21">
      <c r="D745" s="66"/>
      <c r="E745" s="66"/>
    </row>
    <row r="746" spans="4:5" ht="21">
      <c r="D746" s="66"/>
      <c r="E746" s="66"/>
    </row>
    <row r="747" spans="4:5" ht="21">
      <c r="D747" s="66"/>
      <c r="E747" s="66"/>
    </row>
    <row r="748" spans="4:5" ht="21">
      <c r="D748" s="66"/>
      <c r="E748" s="66"/>
    </row>
    <row r="749" spans="4:5" ht="21">
      <c r="D749" s="66"/>
      <c r="E749" s="66"/>
    </row>
    <row r="750" spans="4:5" ht="21">
      <c r="D750" s="66"/>
      <c r="E750" s="66"/>
    </row>
    <row r="751" spans="4:5" ht="21">
      <c r="D751" s="66"/>
      <c r="E751" s="66"/>
    </row>
    <row r="752" spans="4:5" ht="21">
      <c r="D752" s="66"/>
      <c r="E752" s="66"/>
    </row>
    <row r="753" spans="4:5" ht="21">
      <c r="D753" s="66"/>
      <c r="E753" s="66"/>
    </row>
    <row r="754" spans="4:5" ht="21">
      <c r="D754" s="66"/>
      <c r="E754" s="66"/>
    </row>
    <row r="755" spans="4:5" ht="21">
      <c r="D755" s="66"/>
      <c r="E755" s="66"/>
    </row>
    <row r="756" spans="4:5" ht="21">
      <c r="D756" s="66"/>
      <c r="E756" s="66"/>
    </row>
    <row r="757" spans="4:5" ht="21">
      <c r="D757" s="66"/>
      <c r="E757" s="66"/>
    </row>
    <row r="758" spans="4:5" ht="21">
      <c r="D758" s="66"/>
      <c r="E758" s="66"/>
    </row>
    <row r="759" spans="4:5" ht="21">
      <c r="D759" s="66"/>
      <c r="E759" s="66"/>
    </row>
    <row r="760" spans="4:5" ht="21">
      <c r="D760" s="66"/>
      <c r="E760" s="66"/>
    </row>
    <row r="761" spans="4:5" ht="21">
      <c r="D761" s="66"/>
      <c r="E761" s="66"/>
    </row>
    <row r="762" spans="4:5" ht="21">
      <c r="D762" s="66"/>
      <c r="E762" s="66"/>
    </row>
    <row r="763" spans="4:5" ht="21">
      <c r="D763" s="66"/>
      <c r="E763" s="66"/>
    </row>
    <row r="764" spans="4:5" ht="21">
      <c r="D764" s="66"/>
      <c r="E764" s="66"/>
    </row>
    <row r="765" spans="4:5" ht="21">
      <c r="D765" s="66"/>
      <c r="E765" s="66"/>
    </row>
    <row r="766" spans="4:5" ht="21">
      <c r="D766" s="66"/>
      <c r="E766" s="66"/>
    </row>
    <row r="767" spans="4:5" ht="21">
      <c r="D767" s="66"/>
      <c r="E767" s="66"/>
    </row>
    <row r="768" spans="4:5" ht="21">
      <c r="D768" s="66"/>
      <c r="E768" s="66"/>
    </row>
    <row r="769" spans="4:5" ht="21">
      <c r="D769" s="66"/>
      <c r="E769" s="66"/>
    </row>
    <row r="770" spans="4:5" ht="21">
      <c r="D770" s="66"/>
      <c r="E770" s="66"/>
    </row>
    <row r="771" spans="4:5" ht="21">
      <c r="D771" s="66"/>
      <c r="E771" s="66"/>
    </row>
    <row r="772" spans="4:5" ht="21">
      <c r="D772" s="66"/>
      <c r="E772" s="66"/>
    </row>
    <row r="773" spans="4:5" ht="21">
      <c r="D773" s="66"/>
      <c r="E773" s="66"/>
    </row>
    <row r="774" spans="4:5" ht="21">
      <c r="D774" s="66"/>
      <c r="E774" s="66"/>
    </row>
    <row r="775" spans="4:5" ht="21">
      <c r="D775" s="66"/>
      <c r="E775" s="66"/>
    </row>
    <row r="776" spans="4:5" ht="21">
      <c r="D776" s="66"/>
      <c r="E776" s="66"/>
    </row>
    <row r="777" spans="4:5" ht="21">
      <c r="D777" s="66"/>
      <c r="E777" s="66"/>
    </row>
    <row r="778" spans="4:5" ht="21">
      <c r="D778" s="66"/>
      <c r="E778" s="66"/>
    </row>
    <row r="779" spans="4:5" ht="21">
      <c r="D779" s="66"/>
      <c r="E779" s="66"/>
    </row>
    <row r="780" spans="4:5" ht="21">
      <c r="D780" s="66"/>
      <c r="E780" s="66"/>
    </row>
    <row r="781" spans="4:5" ht="21">
      <c r="D781" s="66"/>
      <c r="E781" s="66"/>
    </row>
    <row r="782" spans="4:5" ht="21">
      <c r="D782" s="66"/>
      <c r="E782" s="66"/>
    </row>
    <row r="783" spans="4:5" ht="21">
      <c r="D783" s="66"/>
      <c r="E783" s="66"/>
    </row>
    <row r="784" spans="4:5" ht="21">
      <c r="D784" s="66"/>
      <c r="E784" s="66"/>
    </row>
    <row r="785" spans="4:5" ht="21">
      <c r="D785" s="66"/>
      <c r="E785" s="66"/>
    </row>
    <row r="786" spans="4:5" ht="21">
      <c r="D786" s="66"/>
      <c r="E786" s="66"/>
    </row>
    <row r="787" spans="4:5" ht="21">
      <c r="D787" s="66"/>
      <c r="E787" s="66"/>
    </row>
    <row r="788" spans="4:5" ht="21">
      <c r="D788" s="66"/>
      <c r="E788" s="66"/>
    </row>
    <row r="789" spans="4:5" ht="21">
      <c r="D789" s="66"/>
      <c r="E789" s="66"/>
    </row>
    <row r="790" spans="4:5" ht="21">
      <c r="D790" s="66"/>
      <c r="E790" s="66"/>
    </row>
    <row r="791" spans="4:5" ht="21">
      <c r="D791" s="66"/>
      <c r="E791" s="66"/>
    </row>
    <row r="792" spans="4:5" ht="21">
      <c r="D792" s="66"/>
      <c r="E792" s="66"/>
    </row>
    <row r="793" spans="4:5" ht="21">
      <c r="D793" s="66"/>
      <c r="E793" s="66"/>
    </row>
    <row r="794" spans="4:5" ht="21">
      <c r="D794" s="66"/>
      <c r="E794" s="66"/>
    </row>
    <row r="795" spans="4:5" ht="21">
      <c r="D795" s="66"/>
      <c r="E795" s="66"/>
    </row>
    <row r="796" spans="4:5" ht="21">
      <c r="D796" s="66"/>
      <c r="E796" s="66"/>
    </row>
    <row r="797" spans="4:5" ht="21">
      <c r="D797" s="66"/>
      <c r="E797" s="66"/>
    </row>
    <row r="798" spans="4:5" ht="21">
      <c r="D798" s="66"/>
      <c r="E798" s="66"/>
    </row>
    <row r="799" spans="4:5" ht="21">
      <c r="D799" s="66"/>
      <c r="E799" s="66"/>
    </row>
    <row r="800" spans="4:5" ht="21">
      <c r="D800" s="66"/>
      <c r="E800" s="66"/>
    </row>
    <row r="801" spans="4:5" ht="21">
      <c r="D801" s="66"/>
      <c r="E801" s="66"/>
    </row>
    <row r="802" spans="4:5" ht="21">
      <c r="D802" s="66"/>
      <c r="E802" s="66"/>
    </row>
    <row r="803" spans="4:5" ht="21">
      <c r="D803" s="66"/>
      <c r="E803" s="66"/>
    </row>
    <row r="804" spans="4:5" ht="21">
      <c r="D804" s="66"/>
      <c r="E804" s="66"/>
    </row>
    <row r="805" spans="4:5" ht="21">
      <c r="D805" s="66"/>
      <c r="E805" s="66"/>
    </row>
    <row r="806" spans="4:5" ht="21">
      <c r="D806" s="66"/>
      <c r="E806" s="66"/>
    </row>
    <row r="807" spans="4:5" ht="21">
      <c r="D807" s="66"/>
      <c r="E807" s="66"/>
    </row>
    <row r="808" spans="4:5" ht="21">
      <c r="D808" s="66"/>
      <c r="E808" s="66"/>
    </row>
    <row r="809" spans="4:5" ht="21">
      <c r="D809" s="66"/>
      <c r="E809" s="66"/>
    </row>
    <row r="810" spans="4:5" ht="21">
      <c r="D810" s="66"/>
      <c r="E810" s="66"/>
    </row>
    <row r="811" spans="4:5" ht="21">
      <c r="D811" s="66"/>
      <c r="E811" s="66"/>
    </row>
    <row r="812" spans="4:5" ht="21">
      <c r="D812" s="66"/>
      <c r="E812" s="66"/>
    </row>
    <row r="813" spans="4:5" ht="21">
      <c r="D813" s="66"/>
      <c r="E813" s="66"/>
    </row>
    <row r="814" spans="4:5" ht="21">
      <c r="D814" s="66"/>
      <c r="E814" s="66"/>
    </row>
    <row r="815" spans="4:5" ht="21">
      <c r="D815" s="66"/>
      <c r="E815" s="66"/>
    </row>
    <row r="816" spans="4:5" ht="21">
      <c r="D816" s="66"/>
      <c r="E816" s="66"/>
    </row>
    <row r="817" spans="4:5" ht="21">
      <c r="D817" s="66"/>
      <c r="E817" s="66"/>
    </row>
    <row r="818" spans="4:5" ht="21">
      <c r="D818" s="66"/>
      <c r="E818" s="66"/>
    </row>
    <row r="819" spans="4:5" ht="21">
      <c r="D819" s="66"/>
      <c r="E819" s="66"/>
    </row>
    <row r="820" spans="4:5" ht="21">
      <c r="D820" s="66"/>
      <c r="E820" s="66"/>
    </row>
    <row r="821" spans="4:5" ht="21">
      <c r="D821" s="66"/>
      <c r="E821" s="66"/>
    </row>
    <row r="822" spans="4:5" ht="21">
      <c r="D822" s="66"/>
      <c r="E822" s="66"/>
    </row>
    <row r="823" spans="4:5" ht="21">
      <c r="D823" s="66"/>
      <c r="E823" s="66"/>
    </row>
    <row r="824" spans="4:5" ht="21">
      <c r="D824" s="66"/>
      <c r="E824" s="66"/>
    </row>
    <row r="825" spans="4:5" ht="21">
      <c r="D825" s="66"/>
      <c r="E825" s="66"/>
    </row>
    <row r="826" spans="4:5" ht="21">
      <c r="D826" s="66"/>
      <c r="E826" s="66"/>
    </row>
    <row r="827" spans="4:5" ht="21">
      <c r="D827" s="66"/>
      <c r="E827" s="66"/>
    </row>
    <row r="828" spans="4:5" ht="21">
      <c r="D828" s="66"/>
      <c r="E828" s="66"/>
    </row>
    <row r="829" spans="4:5" ht="21">
      <c r="D829" s="66"/>
      <c r="E829" s="66"/>
    </row>
    <row r="830" spans="4:5" ht="21">
      <c r="D830" s="66"/>
      <c r="E830" s="66"/>
    </row>
    <row r="831" spans="4:5" ht="21">
      <c r="D831" s="66"/>
      <c r="E831" s="66"/>
    </row>
    <row r="832" spans="4:5" ht="21">
      <c r="D832" s="66"/>
      <c r="E832" s="66"/>
    </row>
    <row r="833" spans="4:5" ht="21">
      <c r="D833" s="66"/>
      <c r="E833" s="66"/>
    </row>
    <row r="834" spans="4:5" ht="21">
      <c r="D834" s="66"/>
      <c r="E834" s="66"/>
    </row>
    <row r="835" spans="4:5" ht="21">
      <c r="D835" s="66"/>
      <c r="E835" s="66"/>
    </row>
    <row r="836" spans="4:5" ht="21">
      <c r="D836" s="66"/>
      <c r="E836" s="66"/>
    </row>
    <row r="837" spans="4:5" ht="21">
      <c r="D837" s="66"/>
      <c r="E837" s="66"/>
    </row>
    <row r="838" spans="4:5" ht="21">
      <c r="D838" s="66"/>
      <c r="E838" s="66"/>
    </row>
    <row r="839" spans="4:5" ht="21">
      <c r="D839" s="66"/>
      <c r="E839" s="66"/>
    </row>
    <row r="840" spans="4:5" ht="21">
      <c r="D840" s="66"/>
      <c r="E840" s="66"/>
    </row>
    <row r="841" spans="4:5" ht="21">
      <c r="D841" s="66"/>
      <c r="E841" s="66"/>
    </row>
    <row r="842" spans="4:5" ht="21">
      <c r="D842" s="66"/>
      <c r="E842" s="66"/>
    </row>
    <row r="843" spans="4:5" ht="21">
      <c r="D843" s="66"/>
      <c r="E843" s="66"/>
    </row>
    <row r="844" spans="4:5" ht="21">
      <c r="D844" s="66"/>
      <c r="E844" s="66"/>
    </row>
    <row r="845" spans="4:5" ht="21">
      <c r="D845" s="66"/>
      <c r="E845" s="66"/>
    </row>
    <row r="846" spans="4:5" ht="21">
      <c r="D846" s="66"/>
      <c r="E846" s="66"/>
    </row>
    <row r="847" spans="4:5" ht="21">
      <c r="D847" s="66"/>
      <c r="E847" s="66"/>
    </row>
    <row r="848" spans="4:5" ht="21">
      <c r="D848" s="66"/>
      <c r="E848" s="66"/>
    </row>
    <row r="849" spans="4:5" ht="21">
      <c r="D849" s="66"/>
      <c r="E849" s="66"/>
    </row>
    <row r="850" spans="4:5" ht="21">
      <c r="D850" s="66"/>
      <c r="E850" s="66"/>
    </row>
    <row r="851" spans="4:5" ht="21">
      <c r="D851" s="66"/>
      <c r="E851" s="66"/>
    </row>
    <row r="852" spans="4:5" ht="21">
      <c r="D852" s="66"/>
      <c r="E852" s="66"/>
    </row>
    <row r="853" spans="4:5" ht="21">
      <c r="D853" s="66"/>
      <c r="E853" s="66"/>
    </row>
    <row r="854" spans="4:5" ht="21">
      <c r="D854" s="66"/>
      <c r="E854" s="66"/>
    </row>
    <row r="855" spans="4:5" ht="21">
      <c r="D855" s="66"/>
      <c r="E855" s="66"/>
    </row>
    <row r="856" spans="4:5" ht="21">
      <c r="D856" s="66"/>
      <c r="E856" s="66"/>
    </row>
    <row r="857" spans="4:5" ht="21">
      <c r="D857" s="66"/>
      <c r="E857" s="66"/>
    </row>
    <row r="858" spans="4:5" ht="21">
      <c r="D858" s="66"/>
      <c r="E858" s="66"/>
    </row>
    <row r="859" spans="4:5" ht="21">
      <c r="D859" s="66"/>
      <c r="E859" s="66"/>
    </row>
    <row r="860" spans="4:5" ht="21">
      <c r="D860" s="66"/>
      <c r="E860" s="66"/>
    </row>
    <row r="861" spans="4:5" ht="21">
      <c r="D861" s="66"/>
      <c r="E861" s="66"/>
    </row>
    <row r="862" spans="4:5" ht="21">
      <c r="D862" s="66"/>
      <c r="E862" s="66"/>
    </row>
    <row r="863" spans="4:5" ht="21">
      <c r="D863" s="66"/>
      <c r="E863" s="66"/>
    </row>
    <row r="864" spans="4:5" ht="21">
      <c r="D864" s="66"/>
      <c r="E864" s="66"/>
    </row>
    <row r="865" spans="4:5" ht="21">
      <c r="D865" s="66"/>
      <c r="E865" s="66"/>
    </row>
    <row r="866" spans="4:5" ht="21">
      <c r="D866" s="66"/>
      <c r="E866" s="66"/>
    </row>
    <row r="867" spans="4:5" ht="21">
      <c r="D867" s="66"/>
      <c r="E867" s="66"/>
    </row>
    <row r="868" spans="4:5" ht="21">
      <c r="D868" s="66"/>
      <c r="E868" s="66"/>
    </row>
    <row r="869" spans="4:5" ht="21">
      <c r="D869" s="66"/>
      <c r="E869" s="66"/>
    </row>
    <row r="870" spans="4:5" ht="21">
      <c r="D870" s="66"/>
      <c r="E870" s="66"/>
    </row>
    <row r="871" spans="4:5" ht="21">
      <c r="D871" s="66"/>
      <c r="E871" s="66"/>
    </row>
    <row r="872" spans="4:5" ht="21">
      <c r="D872" s="66"/>
      <c r="E872" s="66"/>
    </row>
    <row r="873" spans="4:5" ht="21">
      <c r="D873" s="66"/>
      <c r="E873" s="66"/>
    </row>
    <row r="874" spans="4:5" ht="21">
      <c r="D874" s="66"/>
      <c r="E874" s="66"/>
    </row>
    <row r="875" spans="4:5" ht="21">
      <c r="D875" s="66"/>
      <c r="E875" s="66"/>
    </row>
    <row r="876" spans="4:5" ht="21">
      <c r="D876" s="66"/>
      <c r="E876" s="66"/>
    </row>
    <row r="877" spans="4:5" ht="21">
      <c r="D877" s="66"/>
      <c r="E877" s="66"/>
    </row>
    <row r="878" spans="4:5" ht="21">
      <c r="D878" s="66"/>
      <c r="E878" s="66"/>
    </row>
    <row r="879" spans="4:5" ht="21">
      <c r="D879" s="66"/>
      <c r="E879" s="66"/>
    </row>
    <row r="880" spans="4:5" ht="21">
      <c r="D880" s="66"/>
      <c r="E880" s="66"/>
    </row>
    <row r="881" spans="4:5" ht="21">
      <c r="D881" s="66"/>
      <c r="E881" s="66"/>
    </row>
    <row r="882" spans="4:5" ht="21">
      <c r="D882" s="66"/>
      <c r="E882" s="66"/>
    </row>
    <row r="883" spans="4:5" ht="21">
      <c r="D883" s="66"/>
      <c r="E883" s="66"/>
    </row>
    <row r="884" spans="4:5" ht="21">
      <c r="D884" s="66"/>
      <c r="E884" s="66"/>
    </row>
    <row r="885" spans="4:5" ht="21">
      <c r="D885" s="66"/>
      <c r="E885" s="66"/>
    </row>
    <row r="886" spans="4:5" ht="21">
      <c r="D886" s="66"/>
      <c r="E886" s="66"/>
    </row>
    <row r="887" spans="4:5" ht="21">
      <c r="D887" s="66"/>
      <c r="E887" s="66"/>
    </row>
    <row r="888" spans="4:5" ht="21">
      <c r="D888" s="66"/>
      <c r="E888" s="66"/>
    </row>
    <row r="889" spans="4:5" ht="21">
      <c r="D889" s="66"/>
      <c r="E889" s="66"/>
    </row>
    <row r="890" spans="4:5" ht="21">
      <c r="D890" s="66"/>
      <c r="E890" s="66"/>
    </row>
    <row r="891" spans="4:5" ht="21">
      <c r="D891" s="66"/>
      <c r="E891" s="66"/>
    </row>
    <row r="892" spans="4:5" ht="21">
      <c r="D892" s="66"/>
      <c r="E892" s="66"/>
    </row>
    <row r="893" spans="4:5" ht="21">
      <c r="D893" s="66"/>
      <c r="E893" s="66"/>
    </row>
    <row r="894" spans="4:5" ht="21">
      <c r="D894" s="66"/>
      <c r="E894" s="66"/>
    </row>
    <row r="895" spans="4:5" ht="21">
      <c r="D895" s="66"/>
      <c r="E895" s="66"/>
    </row>
    <row r="896" spans="4:5" ht="21">
      <c r="D896" s="66"/>
      <c r="E896" s="66"/>
    </row>
    <row r="897" spans="4:5" ht="21">
      <c r="D897" s="66"/>
      <c r="E897" s="66"/>
    </row>
    <row r="898" spans="4:5" ht="21">
      <c r="D898" s="66"/>
      <c r="E898" s="66"/>
    </row>
    <row r="899" spans="4:5" ht="21">
      <c r="D899" s="66"/>
      <c r="E899" s="66"/>
    </row>
    <row r="900" spans="4:5" ht="21">
      <c r="D900" s="66"/>
      <c r="E900" s="66"/>
    </row>
    <row r="901" spans="4:5" ht="21">
      <c r="D901" s="66"/>
      <c r="E901" s="66"/>
    </row>
    <row r="902" spans="4:5" ht="21">
      <c r="D902" s="66"/>
      <c r="E902" s="66"/>
    </row>
    <row r="903" spans="4:5" ht="21">
      <c r="D903" s="66"/>
      <c r="E903" s="66"/>
    </row>
    <row r="904" spans="4:5" ht="21">
      <c r="D904" s="66"/>
      <c r="E904" s="66"/>
    </row>
    <row r="905" spans="4:5" ht="21">
      <c r="D905" s="66"/>
      <c r="E905" s="66"/>
    </row>
    <row r="906" spans="4:5" ht="21">
      <c r="D906" s="66"/>
      <c r="E906" s="66"/>
    </row>
    <row r="907" spans="4:5" ht="21">
      <c r="D907" s="66"/>
      <c r="E907" s="66"/>
    </row>
    <row r="908" spans="4:5" ht="21">
      <c r="D908" s="66"/>
      <c r="E908" s="66"/>
    </row>
    <row r="909" spans="4:5" ht="21">
      <c r="D909" s="66"/>
      <c r="E909" s="66"/>
    </row>
    <row r="910" spans="4:5" ht="21">
      <c r="D910" s="66"/>
      <c r="E910" s="66"/>
    </row>
    <row r="911" spans="4:5" ht="21">
      <c r="D911" s="66"/>
      <c r="E911" s="66"/>
    </row>
    <row r="912" spans="4:5" ht="21">
      <c r="D912" s="66"/>
      <c r="E912" s="66"/>
    </row>
    <row r="913" spans="4:5" ht="21">
      <c r="D913" s="66"/>
      <c r="E913" s="66"/>
    </row>
    <row r="914" spans="4:5" ht="21">
      <c r="D914" s="66"/>
      <c r="E914" s="66"/>
    </row>
    <row r="915" spans="4:5" ht="21">
      <c r="D915" s="66"/>
      <c r="E915" s="66"/>
    </row>
    <row r="916" spans="4:5" ht="21">
      <c r="D916" s="66"/>
      <c r="E916" s="66"/>
    </row>
    <row r="917" spans="4:5" ht="21">
      <c r="D917" s="66"/>
      <c r="E917" s="66"/>
    </row>
    <row r="918" spans="4:5" ht="21">
      <c r="D918" s="66"/>
      <c r="E918" s="66"/>
    </row>
    <row r="919" spans="4:5" ht="21">
      <c r="D919" s="66"/>
      <c r="E919" s="66"/>
    </row>
    <row r="920" spans="4:5" ht="21">
      <c r="D920" s="66"/>
      <c r="E920" s="66"/>
    </row>
    <row r="921" spans="4:5" ht="21">
      <c r="D921" s="66"/>
      <c r="E921" s="66"/>
    </row>
    <row r="922" spans="4:5" ht="21">
      <c r="D922" s="66"/>
      <c r="E922" s="66"/>
    </row>
    <row r="923" spans="4:5" ht="21">
      <c r="D923" s="66"/>
      <c r="E923" s="66"/>
    </row>
    <row r="924" spans="4:5" ht="21">
      <c r="D924" s="66"/>
      <c r="E924" s="66"/>
    </row>
    <row r="925" spans="4:5" ht="21">
      <c r="D925" s="66"/>
      <c r="E925" s="66"/>
    </row>
    <row r="926" spans="4:5" ht="21">
      <c r="D926" s="66"/>
      <c r="E926" s="66"/>
    </row>
    <row r="927" spans="4:5" ht="21">
      <c r="D927" s="66"/>
      <c r="E927" s="66"/>
    </row>
    <row r="928" spans="4:5" ht="21">
      <c r="D928" s="66"/>
      <c r="E928" s="66"/>
    </row>
    <row r="929" spans="4:5" ht="21">
      <c r="D929" s="66"/>
      <c r="E929" s="66"/>
    </row>
    <row r="930" spans="4:5" ht="21">
      <c r="D930" s="66"/>
      <c r="E930" s="66"/>
    </row>
    <row r="931" spans="4:5" ht="21">
      <c r="D931" s="66"/>
      <c r="E931" s="66"/>
    </row>
    <row r="932" spans="4:5" ht="21">
      <c r="D932" s="66"/>
      <c r="E932" s="66"/>
    </row>
    <row r="933" spans="4:5" ht="21">
      <c r="D933" s="66"/>
      <c r="E933" s="66"/>
    </row>
    <row r="934" spans="4:5" ht="21">
      <c r="D934" s="66"/>
      <c r="E934" s="66"/>
    </row>
    <row r="935" spans="4:5" ht="21">
      <c r="D935" s="66"/>
      <c r="E935" s="66"/>
    </row>
    <row r="936" spans="4:5" ht="21">
      <c r="D936" s="66"/>
      <c r="E936" s="66"/>
    </row>
    <row r="937" spans="4:5" ht="21">
      <c r="D937" s="66"/>
      <c r="E937" s="66"/>
    </row>
    <row r="938" spans="4:5" ht="21">
      <c r="D938" s="66"/>
      <c r="E938" s="66"/>
    </row>
    <row r="939" spans="4:5" ht="21">
      <c r="D939" s="66"/>
      <c r="E939" s="66"/>
    </row>
    <row r="940" spans="4:5" ht="21">
      <c r="D940" s="66"/>
      <c r="E940" s="66"/>
    </row>
    <row r="941" spans="4:5" ht="21">
      <c r="D941" s="66"/>
      <c r="E941" s="66"/>
    </row>
    <row r="942" spans="4:5" ht="21">
      <c r="D942" s="66"/>
      <c r="E942" s="66"/>
    </row>
    <row r="943" spans="4:5" ht="21">
      <c r="D943" s="66"/>
      <c r="E943" s="66"/>
    </row>
    <row r="944" spans="4:5" ht="21">
      <c r="D944" s="66"/>
      <c r="E944" s="66"/>
    </row>
    <row r="945" spans="4:5" ht="21">
      <c r="D945" s="66"/>
      <c r="E945" s="66"/>
    </row>
    <row r="946" spans="4:5" ht="21">
      <c r="D946" s="66"/>
      <c r="E946" s="66"/>
    </row>
    <row r="947" spans="4:5" ht="21">
      <c r="D947" s="66"/>
      <c r="E947" s="66"/>
    </row>
    <row r="948" spans="4:5" ht="21">
      <c r="D948" s="66"/>
      <c r="E948" s="66"/>
    </row>
    <row r="949" spans="4:5" ht="21">
      <c r="D949" s="66"/>
      <c r="E949" s="66"/>
    </row>
    <row r="950" spans="4:5" ht="21">
      <c r="D950" s="66"/>
      <c r="E950" s="66"/>
    </row>
    <row r="951" spans="4:5" ht="21">
      <c r="D951" s="66"/>
      <c r="E951" s="66"/>
    </row>
    <row r="952" spans="4:5" ht="21">
      <c r="D952" s="66"/>
      <c r="E952" s="66"/>
    </row>
    <row r="953" spans="4:5" ht="21">
      <c r="D953" s="66"/>
      <c r="E953" s="66"/>
    </row>
    <row r="954" spans="4:5" ht="21">
      <c r="D954" s="66"/>
      <c r="E954" s="66"/>
    </row>
    <row r="955" spans="4:5" ht="21">
      <c r="D955" s="66"/>
      <c r="E955" s="66"/>
    </row>
    <row r="956" spans="4:5" ht="21">
      <c r="D956" s="66"/>
      <c r="E956" s="66"/>
    </row>
    <row r="957" spans="4:5" ht="21">
      <c r="D957" s="66"/>
      <c r="E957" s="66"/>
    </row>
    <row r="958" spans="4:5" ht="21">
      <c r="D958" s="66"/>
      <c r="E958" s="66"/>
    </row>
    <row r="959" spans="4:5" ht="21">
      <c r="D959" s="66"/>
      <c r="E959" s="66"/>
    </row>
    <row r="960" spans="4:5" ht="21">
      <c r="D960" s="66"/>
      <c r="E960" s="66"/>
    </row>
    <row r="961" spans="4:5" ht="21">
      <c r="D961" s="66"/>
      <c r="E961" s="66"/>
    </row>
    <row r="962" spans="4:5" ht="21">
      <c r="D962" s="66"/>
      <c r="E962" s="66"/>
    </row>
    <row r="963" spans="4:5" ht="21">
      <c r="D963" s="66"/>
      <c r="E963" s="66"/>
    </row>
    <row r="964" spans="4:5" ht="21">
      <c r="D964" s="66"/>
      <c r="E964" s="66"/>
    </row>
    <row r="965" spans="4:5" ht="21">
      <c r="D965" s="66"/>
      <c r="E965" s="66"/>
    </row>
    <row r="966" spans="4:5" ht="21">
      <c r="D966" s="66"/>
      <c r="E966" s="66"/>
    </row>
    <row r="967" spans="4:5" ht="21">
      <c r="D967" s="66"/>
      <c r="E967" s="66"/>
    </row>
    <row r="968" spans="4:5" ht="21">
      <c r="D968" s="66"/>
      <c r="E968" s="66"/>
    </row>
    <row r="969" spans="4:5" ht="21">
      <c r="D969" s="66"/>
      <c r="E969" s="66"/>
    </row>
    <row r="970" spans="4:5" ht="21">
      <c r="D970" s="66"/>
      <c r="E970" s="66"/>
    </row>
    <row r="971" spans="4:5" ht="21">
      <c r="D971" s="66"/>
      <c r="E971" s="66"/>
    </row>
    <row r="972" spans="4:5" ht="21">
      <c r="D972" s="66"/>
      <c r="E972" s="66"/>
    </row>
    <row r="973" spans="4:5" ht="21">
      <c r="D973" s="66"/>
      <c r="E973" s="66"/>
    </row>
    <row r="974" spans="4:5" ht="21">
      <c r="D974" s="66"/>
      <c r="E974" s="66"/>
    </row>
    <row r="975" spans="4:5" ht="21">
      <c r="D975" s="66"/>
      <c r="E975" s="66"/>
    </row>
    <row r="976" spans="4:5" ht="21">
      <c r="D976" s="66"/>
      <c r="E976" s="66"/>
    </row>
    <row r="977" spans="4:5" ht="21">
      <c r="D977" s="66"/>
      <c r="E977" s="66"/>
    </row>
    <row r="978" spans="4:5" ht="21">
      <c r="D978" s="66"/>
      <c r="E978" s="66"/>
    </row>
    <row r="979" spans="4:5" ht="21">
      <c r="D979" s="66"/>
      <c r="E979" s="66"/>
    </row>
    <row r="980" spans="4:5" ht="21">
      <c r="D980" s="66"/>
      <c r="E980" s="66"/>
    </row>
    <row r="981" spans="4:5" ht="21">
      <c r="D981" s="66"/>
      <c r="E981" s="66"/>
    </row>
    <row r="982" spans="4:5" ht="21">
      <c r="D982" s="66"/>
      <c r="E982" s="66"/>
    </row>
    <row r="983" spans="4:5" ht="21">
      <c r="D983" s="66"/>
      <c r="E983" s="66"/>
    </row>
    <row r="984" spans="4:5" ht="21">
      <c r="D984" s="66"/>
      <c r="E984" s="66"/>
    </row>
    <row r="985" spans="4:5" ht="21">
      <c r="D985" s="66"/>
      <c r="E985" s="66"/>
    </row>
    <row r="986" spans="4:5" ht="21">
      <c r="D986" s="66"/>
      <c r="E986" s="66"/>
    </row>
    <row r="987" spans="4:5" ht="21">
      <c r="D987" s="66"/>
      <c r="E987" s="66"/>
    </row>
    <row r="988" spans="4:5" ht="21">
      <c r="D988" s="66"/>
      <c r="E988" s="66"/>
    </row>
    <row r="989" spans="4:5" ht="21">
      <c r="D989" s="66"/>
      <c r="E989" s="66"/>
    </row>
    <row r="990" spans="4:5" ht="21">
      <c r="D990" s="66"/>
      <c r="E990" s="66"/>
    </row>
    <row r="991" spans="4:5" ht="21">
      <c r="D991" s="66"/>
      <c r="E991" s="66"/>
    </row>
    <row r="992" spans="4:5" ht="21">
      <c r="D992" s="66"/>
      <c r="E992" s="66"/>
    </row>
    <row r="993" spans="4:5" ht="21">
      <c r="D993" s="66"/>
      <c r="E993" s="66"/>
    </row>
    <row r="994" spans="4:5" ht="21">
      <c r="D994" s="66"/>
      <c r="E994" s="66"/>
    </row>
    <row r="995" spans="4:5" ht="21">
      <c r="D995" s="66"/>
      <c r="E995" s="66"/>
    </row>
    <row r="996" spans="4:5" ht="21">
      <c r="D996" s="66"/>
      <c r="E996" s="66"/>
    </row>
    <row r="997" spans="4:5" ht="21">
      <c r="D997" s="66"/>
      <c r="E997" s="66"/>
    </row>
    <row r="998" spans="4:5" ht="21">
      <c r="D998" s="66"/>
      <c r="E998" s="66"/>
    </row>
    <row r="999" spans="4:5" ht="21">
      <c r="D999" s="66"/>
      <c r="E999" s="66"/>
    </row>
    <row r="1000" spans="4:5" ht="21">
      <c r="D1000" s="66"/>
      <c r="E1000" s="66"/>
    </row>
    <row r="1001" spans="4:5" ht="21">
      <c r="D1001" s="66"/>
      <c r="E1001" s="66"/>
    </row>
    <row r="1002" spans="4:5" ht="21">
      <c r="D1002" s="66"/>
      <c r="E1002" s="66"/>
    </row>
    <row r="1003" spans="4:5" ht="21">
      <c r="D1003" s="66"/>
      <c r="E1003" s="66"/>
    </row>
    <row r="1004" spans="4:5" ht="21">
      <c r="D1004" s="66"/>
      <c r="E1004" s="66"/>
    </row>
    <row r="1005" spans="4:5" ht="21">
      <c r="D1005" s="66"/>
      <c r="E1005" s="66"/>
    </row>
    <row r="1006" spans="4:5" ht="21">
      <c r="D1006" s="66"/>
      <c r="E1006" s="66"/>
    </row>
    <row r="1007" spans="4:5" ht="21">
      <c r="D1007" s="66"/>
      <c r="E1007" s="66"/>
    </row>
    <row r="1008" spans="4:5" ht="21">
      <c r="D1008" s="66"/>
      <c r="E1008" s="66"/>
    </row>
    <row r="1009" spans="4:5" ht="21">
      <c r="D1009" s="66"/>
      <c r="E1009" s="66"/>
    </row>
    <row r="1010" spans="4:5" ht="21">
      <c r="D1010" s="66"/>
      <c r="E1010" s="66"/>
    </row>
    <row r="1011" spans="4:5" ht="21">
      <c r="D1011" s="66"/>
      <c r="E1011" s="66"/>
    </row>
    <row r="1012" spans="4:5" ht="21">
      <c r="D1012" s="66"/>
      <c r="E1012" s="66"/>
    </row>
    <row r="1013" spans="4:5" ht="21">
      <c r="D1013" s="66"/>
      <c r="E1013" s="66"/>
    </row>
    <row r="1014" spans="4:5" ht="21">
      <c r="D1014" s="66"/>
      <c r="E1014" s="66"/>
    </row>
    <row r="1015" spans="4:5" ht="21">
      <c r="D1015" s="66"/>
      <c r="E1015" s="66"/>
    </row>
    <row r="1016" spans="4:5" ht="21">
      <c r="D1016" s="66"/>
      <c r="E1016" s="66"/>
    </row>
    <row r="1017" spans="4:5" ht="21">
      <c r="D1017" s="66"/>
      <c r="E1017" s="66"/>
    </row>
    <row r="1018" spans="4:5" ht="21">
      <c r="D1018" s="66"/>
      <c r="E1018" s="66"/>
    </row>
    <row r="1019" spans="4:5" ht="21">
      <c r="D1019" s="66"/>
      <c r="E1019" s="66"/>
    </row>
    <row r="1020" spans="4:5" ht="21">
      <c r="D1020" s="66"/>
      <c r="E1020" s="66"/>
    </row>
    <row r="1021" spans="4:5" ht="21">
      <c r="D1021" s="66"/>
      <c r="E1021" s="66"/>
    </row>
    <row r="1022" spans="4:5" ht="21">
      <c r="D1022" s="66"/>
      <c r="E1022" s="66"/>
    </row>
    <row r="1023" spans="4:5" ht="21">
      <c r="D1023" s="66"/>
      <c r="E1023" s="66"/>
    </row>
    <row r="1024" spans="4:5" ht="21">
      <c r="D1024" s="66"/>
      <c r="E1024" s="66"/>
    </row>
    <row r="1025" spans="4:5" ht="21">
      <c r="D1025" s="66"/>
      <c r="E1025" s="66"/>
    </row>
    <row r="1026" spans="4:5" ht="21">
      <c r="D1026" s="66"/>
      <c r="E1026" s="66"/>
    </row>
    <row r="1027" spans="4:5" ht="21">
      <c r="D1027" s="66"/>
      <c r="E1027" s="66"/>
    </row>
    <row r="1028" spans="4:5" ht="21">
      <c r="D1028" s="66"/>
      <c r="E1028" s="66"/>
    </row>
    <row r="1029" spans="4:5" ht="21">
      <c r="D1029" s="66"/>
      <c r="E1029" s="66"/>
    </row>
    <row r="1030" spans="4:5" ht="21">
      <c r="D1030" s="66"/>
      <c r="E1030" s="66"/>
    </row>
    <row r="1031" spans="4:5" ht="21">
      <c r="D1031" s="66"/>
      <c r="E1031" s="66"/>
    </row>
    <row r="1032" spans="4:5" ht="21">
      <c r="D1032" s="66"/>
      <c r="E1032" s="66"/>
    </row>
    <row r="1033" spans="4:5" ht="21">
      <c r="D1033" s="66"/>
      <c r="E1033" s="66"/>
    </row>
    <row r="1034" spans="4:5" ht="21">
      <c r="D1034" s="66"/>
      <c r="E1034" s="66"/>
    </row>
    <row r="1035" spans="4:5" ht="21">
      <c r="D1035" s="66"/>
      <c r="E1035" s="66"/>
    </row>
    <row r="1036" spans="4:5" ht="21">
      <c r="D1036" s="66"/>
      <c r="E1036" s="66"/>
    </row>
    <row r="1037" spans="4:5" ht="21">
      <c r="D1037" s="66"/>
      <c r="E1037" s="66"/>
    </row>
    <row r="1038" spans="4:5" ht="21">
      <c r="D1038" s="66"/>
      <c r="E1038" s="66"/>
    </row>
    <row r="1039" spans="4:5" ht="21">
      <c r="D1039" s="66"/>
      <c r="E1039" s="66"/>
    </row>
    <row r="1040" spans="4:5" ht="21">
      <c r="D1040" s="66"/>
      <c r="E1040" s="66"/>
    </row>
    <row r="1041" spans="4:5" ht="21">
      <c r="D1041" s="66"/>
      <c r="E1041" s="66"/>
    </row>
    <row r="1042" spans="4:5" ht="21">
      <c r="D1042" s="66"/>
      <c r="E1042" s="66"/>
    </row>
    <row r="1043" spans="4:5" ht="21">
      <c r="D1043" s="66"/>
      <c r="E1043" s="66"/>
    </row>
    <row r="1044" spans="4:5" ht="21">
      <c r="D1044" s="66"/>
      <c r="E1044" s="66"/>
    </row>
    <row r="1045" spans="4:5" ht="21">
      <c r="D1045" s="66"/>
      <c r="E1045" s="66"/>
    </row>
    <row r="1046" spans="4:5" ht="21">
      <c r="D1046" s="66"/>
      <c r="E1046" s="66"/>
    </row>
    <row r="1047" spans="4:5" ht="21">
      <c r="D1047" s="66"/>
      <c r="E1047" s="66"/>
    </row>
    <row r="1048" spans="4:5" ht="21">
      <c r="D1048" s="66"/>
      <c r="E1048" s="66"/>
    </row>
    <row r="1049" spans="4:5" ht="21">
      <c r="D1049" s="66"/>
      <c r="E1049" s="66"/>
    </row>
    <row r="1050" spans="4:5" ht="21">
      <c r="D1050" s="66"/>
      <c r="E1050" s="66"/>
    </row>
    <row r="1051" spans="4:5" ht="21">
      <c r="D1051" s="66"/>
      <c r="E1051" s="66"/>
    </row>
    <row r="1052" spans="4:5" ht="21">
      <c r="D1052" s="66"/>
      <c r="E1052" s="66"/>
    </row>
    <row r="1053" spans="4:5" ht="21">
      <c r="D1053" s="66"/>
      <c r="E1053" s="66"/>
    </row>
    <row r="1054" spans="4:5" ht="21">
      <c r="D1054" s="66"/>
      <c r="E1054" s="66"/>
    </row>
    <row r="1055" spans="4:5" ht="21">
      <c r="D1055" s="66"/>
      <c r="E1055" s="66"/>
    </row>
    <row r="1056" spans="4:5" ht="21">
      <c r="D1056" s="66"/>
      <c r="E1056" s="66"/>
    </row>
    <row r="1057" spans="4:5" ht="21">
      <c r="D1057" s="66"/>
      <c r="E1057" s="66"/>
    </row>
    <row r="1058" spans="4:5" ht="21">
      <c r="D1058" s="66"/>
      <c r="E1058" s="66"/>
    </row>
    <row r="1059" spans="4:5" ht="21">
      <c r="D1059" s="66"/>
      <c r="E1059" s="66"/>
    </row>
    <row r="1060" spans="4:5" ht="21">
      <c r="D1060" s="66"/>
      <c r="E1060" s="66"/>
    </row>
    <row r="1061" spans="4:5" ht="21">
      <c r="D1061" s="66"/>
      <c r="E1061" s="66"/>
    </row>
    <row r="1062" spans="4:5" ht="21">
      <c r="D1062" s="66"/>
      <c r="E1062" s="66"/>
    </row>
    <row r="1063" spans="4:5" ht="21">
      <c r="D1063" s="66"/>
      <c r="E1063" s="66"/>
    </row>
    <row r="1064" spans="4:5" ht="21">
      <c r="D1064" s="66"/>
      <c r="E1064" s="66"/>
    </row>
    <row r="1065" spans="4:5" ht="21">
      <c r="D1065" s="66"/>
      <c r="E1065" s="66"/>
    </row>
    <row r="1066" spans="4:5" ht="21">
      <c r="D1066" s="66"/>
      <c r="E1066" s="66"/>
    </row>
    <row r="1067" spans="4:5" ht="21">
      <c r="D1067" s="66"/>
      <c r="E1067" s="66"/>
    </row>
    <row r="1068" spans="4:5" ht="21">
      <c r="D1068" s="66"/>
      <c r="E1068" s="66"/>
    </row>
    <row r="1069" spans="4:5" ht="21">
      <c r="D1069" s="66"/>
      <c r="E1069" s="66"/>
    </row>
    <row r="1070" spans="4:5" ht="21">
      <c r="D1070" s="66"/>
      <c r="E1070" s="66"/>
    </row>
    <row r="1071" spans="4:5" ht="21">
      <c r="D1071" s="66"/>
      <c r="E1071" s="66"/>
    </row>
    <row r="1072" spans="4:5" ht="21">
      <c r="D1072" s="66"/>
      <c r="E1072" s="66"/>
    </row>
    <row r="1073" spans="4:5" ht="21">
      <c r="D1073" s="66"/>
      <c r="E1073" s="66"/>
    </row>
    <row r="1074" spans="4:5" ht="21">
      <c r="D1074" s="66"/>
      <c r="E1074" s="66"/>
    </row>
    <row r="1075" spans="4:5" ht="21">
      <c r="D1075" s="66"/>
      <c r="E1075" s="66"/>
    </row>
    <row r="1076" spans="4:5" ht="21">
      <c r="D1076" s="66"/>
      <c r="E1076" s="66"/>
    </row>
    <row r="1077" spans="4:5" ht="21">
      <c r="D1077" s="66"/>
      <c r="E1077" s="66"/>
    </row>
    <row r="1078" spans="4:5" ht="21">
      <c r="D1078" s="66"/>
      <c r="E1078" s="66"/>
    </row>
    <row r="1079" spans="4:5" ht="21">
      <c r="D1079" s="66"/>
      <c r="E1079" s="66"/>
    </row>
    <row r="1080" spans="4:5" ht="21">
      <c r="D1080" s="66"/>
      <c r="E1080" s="66"/>
    </row>
    <row r="1081" spans="4:5" ht="21">
      <c r="D1081" s="66"/>
      <c r="E1081" s="66"/>
    </row>
    <row r="1082" spans="4:5" ht="21">
      <c r="D1082" s="66"/>
      <c r="E1082" s="66"/>
    </row>
    <row r="1083" spans="4:5" ht="21">
      <c r="D1083" s="66"/>
      <c r="E1083" s="66"/>
    </row>
    <row r="1084" spans="4:5" ht="21">
      <c r="D1084" s="66"/>
      <c r="E1084" s="66"/>
    </row>
    <row r="1085" spans="4:5" ht="21">
      <c r="D1085" s="66"/>
      <c r="E1085" s="66"/>
    </row>
    <row r="1086" spans="4:5" ht="21">
      <c r="D1086" s="66"/>
      <c r="E1086" s="66"/>
    </row>
    <row r="1087" spans="4:5" ht="21">
      <c r="D1087" s="66"/>
      <c r="E1087" s="66"/>
    </row>
    <row r="1088" spans="4:5" ht="21">
      <c r="D1088" s="66"/>
      <c r="E1088" s="66"/>
    </row>
    <row r="1089" spans="4:5" ht="21">
      <c r="D1089" s="66"/>
      <c r="E1089" s="66"/>
    </row>
    <row r="1090" spans="4:5" ht="21">
      <c r="D1090" s="66"/>
      <c r="E1090" s="66"/>
    </row>
    <row r="1091" spans="4:5" ht="21">
      <c r="D1091" s="66"/>
      <c r="E1091" s="66"/>
    </row>
    <row r="1092" spans="4:5" ht="21">
      <c r="D1092" s="66"/>
      <c r="E1092" s="66"/>
    </row>
    <row r="1093" spans="4:5" ht="21">
      <c r="D1093" s="66"/>
      <c r="E1093" s="66"/>
    </row>
    <row r="1094" spans="4:5" ht="21">
      <c r="D1094" s="66"/>
      <c r="E1094" s="66"/>
    </row>
    <row r="1095" spans="4:5" ht="21">
      <c r="D1095" s="66"/>
      <c r="E1095" s="66"/>
    </row>
    <row r="1096" spans="4:5" ht="21">
      <c r="D1096" s="66"/>
      <c r="E1096" s="66"/>
    </row>
    <row r="1097" spans="4:5" ht="21">
      <c r="D1097" s="66"/>
      <c r="E1097" s="66"/>
    </row>
    <row r="1098" spans="4:5" ht="21">
      <c r="D1098" s="66"/>
      <c r="E1098" s="66"/>
    </row>
    <row r="1099" spans="4:5" ht="21">
      <c r="D1099" s="66"/>
      <c r="E1099" s="66"/>
    </row>
    <row r="1100" spans="4:5" ht="21">
      <c r="D1100" s="66"/>
      <c r="E1100" s="66"/>
    </row>
    <row r="1101" spans="4:5" ht="21">
      <c r="D1101" s="66"/>
      <c r="E1101" s="66"/>
    </row>
    <row r="1102" spans="4:5" ht="21">
      <c r="D1102" s="66"/>
      <c r="E1102" s="66"/>
    </row>
    <row r="1103" spans="4:5" ht="21">
      <c r="D1103" s="66"/>
      <c r="E1103" s="66"/>
    </row>
    <row r="1104" spans="4:5" ht="21">
      <c r="D1104" s="66"/>
      <c r="E1104" s="66"/>
    </row>
    <row r="1105" spans="4:5" ht="21">
      <c r="D1105" s="66"/>
      <c r="E1105" s="66"/>
    </row>
    <row r="1106" spans="4:5" ht="21">
      <c r="D1106" s="66"/>
      <c r="E1106" s="66"/>
    </row>
    <row r="1107" spans="4:5" ht="21">
      <c r="D1107" s="66"/>
      <c r="E1107" s="66"/>
    </row>
    <row r="1108" spans="4:5" ht="21">
      <c r="D1108" s="66"/>
      <c r="E1108" s="66"/>
    </row>
    <row r="1109" spans="4:5" ht="21">
      <c r="D1109" s="66"/>
      <c r="E1109" s="66"/>
    </row>
    <row r="1110" spans="4:5" ht="21">
      <c r="D1110" s="66"/>
      <c r="E1110" s="66"/>
    </row>
    <row r="1111" spans="4:5" ht="21">
      <c r="D1111" s="66"/>
      <c r="E1111" s="66"/>
    </row>
    <row r="1112" spans="4:5" ht="21">
      <c r="D1112" s="66"/>
      <c r="E1112" s="66"/>
    </row>
    <row r="1113" spans="4:5" ht="21">
      <c r="D1113" s="66"/>
      <c r="E1113" s="66"/>
    </row>
    <row r="1114" spans="4:5" ht="21">
      <c r="D1114" s="66"/>
      <c r="E1114" s="66"/>
    </row>
    <row r="1115" spans="4:5" ht="21">
      <c r="D1115" s="66"/>
      <c r="E1115" s="66"/>
    </row>
    <row r="1116" spans="4:5" ht="21">
      <c r="D1116" s="66"/>
      <c r="E1116" s="66"/>
    </row>
    <row r="1117" spans="4:5" ht="21">
      <c r="D1117" s="66"/>
      <c r="E1117" s="66"/>
    </row>
    <row r="1118" spans="4:5" ht="21">
      <c r="D1118" s="66"/>
      <c r="E1118" s="66"/>
    </row>
    <row r="1119" spans="4:5" ht="21">
      <c r="D1119" s="66"/>
      <c r="E1119" s="66"/>
    </row>
    <row r="1120" spans="4:5" ht="21">
      <c r="D1120" s="66"/>
      <c r="E1120" s="66"/>
    </row>
    <row r="1121" spans="4:5" ht="21">
      <c r="D1121" s="66"/>
      <c r="E1121" s="66"/>
    </row>
    <row r="1122" spans="4:5" ht="21">
      <c r="D1122" s="66"/>
      <c r="E1122" s="66"/>
    </row>
    <row r="1123" spans="4:5" ht="21">
      <c r="D1123" s="66"/>
      <c r="E1123" s="66"/>
    </row>
    <row r="1124" spans="4:5" ht="21">
      <c r="D1124" s="66"/>
      <c r="E1124" s="66"/>
    </row>
    <row r="1125" spans="4:5" ht="21">
      <c r="D1125" s="66"/>
      <c r="E1125" s="66"/>
    </row>
    <row r="1126" spans="4:5" ht="21">
      <c r="D1126" s="66"/>
      <c r="E1126" s="66"/>
    </row>
    <row r="1127" spans="4:5" ht="21">
      <c r="D1127" s="66"/>
      <c r="E1127" s="66"/>
    </row>
    <row r="1128" spans="4:5" ht="21">
      <c r="D1128" s="66"/>
      <c r="E1128" s="66"/>
    </row>
    <row r="1129" spans="4:5" ht="21">
      <c r="D1129" s="66"/>
      <c r="E1129" s="66"/>
    </row>
    <row r="1130" spans="4:5" ht="21">
      <c r="D1130" s="66"/>
      <c r="E1130" s="66"/>
    </row>
    <row r="1131" spans="4:5" ht="21">
      <c r="D1131" s="66"/>
      <c r="E1131" s="66"/>
    </row>
    <row r="1132" spans="4:5" ht="21">
      <c r="D1132" s="66"/>
      <c r="E1132" s="66"/>
    </row>
    <row r="1133" spans="4:5" ht="21">
      <c r="D1133" s="66"/>
      <c r="E1133" s="66"/>
    </row>
    <row r="1134" spans="4:5" ht="21">
      <c r="D1134" s="66"/>
      <c r="E1134" s="66"/>
    </row>
    <row r="1135" spans="4:5" ht="21">
      <c r="D1135" s="66"/>
      <c r="E1135" s="66"/>
    </row>
    <row r="1136" spans="4:5" ht="21">
      <c r="D1136" s="66"/>
      <c r="E1136" s="66"/>
    </row>
    <row r="1137" spans="4:5" ht="21">
      <c r="D1137" s="66"/>
      <c r="E1137" s="66"/>
    </row>
    <row r="1138" spans="4:5" ht="21">
      <c r="D1138" s="66"/>
      <c r="E1138" s="66"/>
    </row>
    <row r="1139" spans="4:5" ht="21">
      <c r="D1139" s="66"/>
      <c r="E1139" s="66"/>
    </row>
    <row r="1140" spans="4:5" ht="21">
      <c r="D1140" s="66"/>
      <c r="E1140" s="66"/>
    </row>
    <row r="1141" spans="4:5" ht="21">
      <c r="D1141" s="66"/>
      <c r="E1141" s="66"/>
    </row>
    <row r="1142" spans="4:5" ht="21">
      <c r="D1142" s="66"/>
      <c r="E1142" s="66"/>
    </row>
    <row r="1143" spans="4:5" ht="21">
      <c r="D1143" s="66"/>
      <c r="E1143" s="66"/>
    </row>
    <row r="1144" spans="4:5" ht="21">
      <c r="D1144" s="66"/>
      <c r="E1144" s="66"/>
    </row>
    <row r="1145" spans="4:5" ht="21">
      <c r="D1145" s="66"/>
      <c r="E1145" s="66"/>
    </row>
    <row r="1146" spans="4:5" ht="21">
      <c r="D1146" s="66"/>
      <c r="E1146" s="66"/>
    </row>
    <row r="1147" spans="4:5" ht="21">
      <c r="D1147" s="66"/>
      <c r="E1147" s="66"/>
    </row>
    <row r="1148" spans="4:5" ht="21">
      <c r="D1148" s="66"/>
      <c r="E1148" s="66"/>
    </row>
    <row r="1149" spans="4:5" ht="21">
      <c r="D1149" s="66"/>
      <c r="E1149" s="66"/>
    </row>
    <row r="1150" spans="4:5" ht="21">
      <c r="D1150" s="66"/>
      <c r="E1150" s="66"/>
    </row>
    <row r="1151" spans="4:5" ht="21">
      <c r="D1151" s="66"/>
      <c r="E1151" s="66"/>
    </row>
    <row r="1152" spans="4:5" ht="21">
      <c r="D1152" s="66"/>
      <c r="E1152" s="66"/>
    </row>
    <row r="1153" spans="4:5" ht="21">
      <c r="D1153" s="66"/>
      <c r="E1153" s="66"/>
    </row>
    <row r="1154" spans="4:5" ht="21">
      <c r="D1154" s="66"/>
      <c r="E1154" s="66"/>
    </row>
    <row r="1155" spans="4:5" ht="21">
      <c r="D1155" s="66"/>
      <c r="E1155" s="66"/>
    </row>
    <row r="1156" spans="4:5" ht="21">
      <c r="D1156" s="66"/>
      <c r="E1156" s="66"/>
    </row>
    <row r="1157" spans="4:5" ht="21">
      <c r="D1157" s="66"/>
      <c r="E1157" s="66"/>
    </row>
    <row r="1158" spans="4:5" ht="21">
      <c r="D1158" s="66"/>
      <c r="E1158" s="66"/>
    </row>
    <row r="1159" spans="4:5" ht="21">
      <c r="D1159" s="66"/>
      <c r="E1159" s="66"/>
    </row>
    <row r="1160" spans="4:5" ht="21">
      <c r="D1160" s="66"/>
      <c r="E1160" s="66"/>
    </row>
    <row r="1161" spans="4:5" ht="21">
      <c r="D1161" s="66"/>
      <c r="E1161" s="66"/>
    </row>
    <row r="1162" spans="4:5" ht="21">
      <c r="D1162" s="66"/>
      <c r="E1162" s="66"/>
    </row>
    <row r="1163" spans="4:5" ht="21">
      <c r="D1163" s="66"/>
      <c r="E1163" s="66"/>
    </row>
    <row r="1164" spans="4:5" ht="21">
      <c r="D1164" s="66"/>
      <c r="E1164" s="66"/>
    </row>
    <row r="1165" spans="4:5" ht="21">
      <c r="D1165" s="66"/>
      <c r="E1165" s="66"/>
    </row>
    <row r="1166" spans="4:5" ht="21">
      <c r="D1166" s="66"/>
      <c r="E1166" s="66"/>
    </row>
  </sheetData>
  <sheetProtection/>
  <mergeCells count="9">
    <mergeCell ref="H5:I5"/>
    <mergeCell ref="A5:A6"/>
    <mergeCell ref="B5:C5"/>
    <mergeCell ref="D5:E5"/>
    <mergeCell ref="F5:G5"/>
    <mergeCell ref="A1:I1"/>
    <mergeCell ref="A2:I2"/>
    <mergeCell ref="A3:I3"/>
    <mergeCell ref="A4:I4"/>
  </mergeCells>
  <printOptions/>
  <pageMargins left="0.36" right="0.23" top="0.48" bottom="0.42" header="0.34" footer="0.29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97"/>
  <sheetViews>
    <sheetView zoomScalePageLayoutView="0" workbookViewId="0" topLeftCell="A1">
      <selection activeCell="A1" sqref="A1:I74"/>
    </sheetView>
  </sheetViews>
  <sheetFormatPr defaultColWidth="9.140625" defaultRowHeight="21.75"/>
  <cols>
    <col min="1" max="1" width="48.57421875" style="67" customWidth="1"/>
    <col min="2" max="2" width="13.00390625" style="67" customWidth="1"/>
    <col min="3" max="3" width="12.28125" style="67" customWidth="1"/>
    <col min="4" max="4" width="13.28125" style="67" customWidth="1"/>
    <col min="5" max="5" width="12.00390625" style="67" customWidth="1"/>
    <col min="6" max="6" width="12.7109375" style="67" customWidth="1"/>
    <col min="7" max="7" width="12.421875" style="67" customWidth="1"/>
    <col min="8" max="8" width="12.57421875" style="67" customWidth="1"/>
    <col min="9" max="9" width="11.421875" style="67" customWidth="1"/>
    <col min="10" max="16384" width="9.140625" style="67" customWidth="1"/>
  </cols>
  <sheetData>
    <row r="1" spans="1:9" s="60" customFormat="1" ht="26.25">
      <c r="A1" s="413" t="s">
        <v>103</v>
      </c>
      <c r="B1" s="413"/>
      <c r="C1" s="413"/>
      <c r="D1" s="413"/>
      <c r="E1" s="413"/>
      <c r="F1" s="413"/>
      <c r="G1" s="413"/>
      <c r="H1" s="413"/>
      <c r="I1" s="413"/>
    </row>
    <row r="2" spans="1:9" s="60" customFormat="1" ht="26.25">
      <c r="A2" s="413" t="s">
        <v>444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151</v>
      </c>
      <c r="B3" s="413"/>
      <c r="C3" s="413"/>
      <c r="D3" s="413"/>
      <c r="E3" s="413"/>
      <c r="F3" s="413"/>
      <c r="G3" s="413"/>
      <c r="H3" s="413"/>
      <c r="I3" s="413"/>
    </row>
    <row r="4" spans="1:9" s="61" customFormat="1" ht="21.75">
      <c r="A4" s="407" t="s">
        <v>14</v>
      </c>
      <c r="B4" s="409" t="s">
        <v>159</v>
      </c>
      <c r="C4" s="406"/>
      <c r="D4" s="410" t="s">
        <v>213</v>
      </c>
      <c r="E4" s="411"/>
      <c r="F4" s="409" t="s">
        <v>213</v>
      </c>
      <c r="G4" s="406"/>
      <c r="H4" s="405" t="s">
        <v>57</v>
      </c>
      <c r="I4" s="406"/>
    </row>
    <row r="5" spans="1:9" s="61" customFormat="1" ht="21" customHeight="1">
      <c r="A5" s="408"/>
      <c r="B5" s="131" t="s">
        <v>2</v>
      </c>
      <c r="C5" s="131" t="s">
        <v>58</v>
      </c>
      <c r="D5" s="132" t="s">
        <v>2</v>
      </c>
      <c r="E5" s="133" t="s">
        <v>58</v>
      </c>
      <c r="F5" s="132" t="s">
        <v>2</v>
      </c>
      <c r="G5" s="133" t="s">
        <v>58</v>
      </c>
      <c r="H5" s="132" t="s">
        <v>2</v>
      </c>
      <c r="I5" s="132" t="s">
        <v>58</v>
      </c>
    </row>
    <row r="6" spans="1:9" ht="21.75">
      <c r="A6" s="134" t="s">
        <v>104</v>
      </c>
      <c r="B6" s="135"/>
      <c r="C6" s="136"/>
      <c r="D6" s="137"/>
      <c r="E6" s="136"/>
      <c r="F6" s="137"/>
      <c r="G6" s="136"/>
      <c r="H6" s="137"/>
      <c r="I6" s="137"/>
    </row>
    <row r="7" spans="1:9" ht="43.5">
      <c r="A7" s="138" t="s">
        <v>105</v>
      </c>
      <c r="B7" s="278"/>
      <c r="C7" s="136"/>
      <c r="D7" s="137"/>
      <c r="E7" s="136"/>
      <c r="F7" s="137"/>
      <c r="G7" s="136"/>
      <c r="H7" s="137"/>
      <c r="I7" s="137"/>
    </row>
    <row r="8" spans="1:9" ht="21.75">
      <c r="A8" s="139" t="s">
        <v>61</v>
      </c>
      <c r="B8" s="140">
        <v>3</v>
      </c>
      <c r="C8" s="141">
        <v>5969400</v>
      </c>
      <c r="D8" s="140">
        <v>1</v>
      </c>
      <c r="E8" s="141">
        <v>739600</v>
      </c>
      <c r="F8" s="140">
        <v>1</v>
      </c>
      <c r="G8" s="142">
        <v>300000</v>
      </c>
      <c r="H8" s="140">
        <f aca="true" t="shared" si="0" ref="H8:I12">SUM(B8,D8,F8)</f>
        <v>5</v>
      </c>
      <c r="I8" s="140">
        <f t="shared" si="0"/>
        <v>7009000</v>
      </c>
    </row>
    <row r="9" spans="1:9" ht="21.75">
      <c r="A9" s="139" t="s">
        <v>152</v>
      </c>
      <c r="B9" s="140" t="s">
        <v>51</v>
      </c>
      <c r="C9" s="141" t="s">
        <v>51</v>
      </c>
      <c r="D9" s="140" t="s">
        <v>51</v>
      </c>
      <c r="E9" s="141" t="s">
        <v>51</v>
      </c>
      <c r="F9" s="140">
        <v>1</v>
      </c>
      <c r="G9" s="141">
        <v>1620000</v>
      </c>
      <c r="H9" s="140">
        <f>SUM(B9,D9,F9)</f>
        <v>1</v>
      </c>
      <c r="I9" s="140">
        <f>SUM(C9,E9,G9)</f>
        <v>1620000</v>
      </c>
    </row>
    <row r="10" spans="1:9" ht="21.75">
      <c r="A10" s="139" t="s">
        <v>153</v>
      </c>
      <c r="B10" s="140">
        <v>1</v>
      </c>
      <c r="C10" s="141">
        <v>600000</v>
      </c>
      <c r="D10" s="140" t="s">
        <v>51</v>
      </c>
      <c r="E10" s="141" t="s">
        <v>51</v>
      </c>
      <c r="F10" s="140" t="s">
        <v>51</v>
      </c>
      <c r="G10" s="141" t="s">
        <v>51</v>
      </c>
      <c r="H10" s="140">
        <f t="shared" si="0"/>
        <v>1</v>
      </c>
      <c r="I10" s="140">
        <f t="shared" si="0"/>
        <v>600000</v>
      </c>
    </row>
    <row r="11" spans="1:9" ht="21.75">
      <c r="A11" s="139" t="s">
        <v>154</v>
      </c>
      <c r="B11" s="140">
        <v>2</v>
      </c>
      <c r="C11" s="141">
        <v>2400000</v>
      </c>
      <c r="D11" s="140">
        <v>3</v>
      </c>
      <c r="E11" s="141">
        <v>3000000</v>
      </c>
      <c r="F11" s="140">
        <v>5</v>
      </c>
      <c r="G11" s="141">
        <v>5175000</v>
      </c>
      <c r="H11" s="140">
        <f t="shared" si="0"/>
        <v>10</v>
      </c>
      <c r="I11" s="140">
        <f t="shared" si="0"/>
        <v>10575000</v>
      </c>
    </row>
    <row r="12" spans="1:9" ht="21.75">
      <c r="A12" s="139" t="s">
        <v>158</v>
      </c>
      <c r="B12" s="140" t="s">
        <v>51</v>
      </c>
      <c r="C12" s="141" t="s">
        <v>51</v>
      </c>
      <c r="D12" s="140">
        <v>1</v>
      </c>
      <c r="E12" s="141">
        <v>500000</v>
      </c>
      <c r="F12" s="140">
        <v>1</v>
      </c>
      <c r="G12" s="141">
        <v>500000</v>
      </c>
      <c r="H12" s="140">
        <f t="shared" si="0"/>
        <v>2</v>
      </c>
      <c r="I12" s="140">
        <f t="shared" si="0"/>
        <v>1000000</v>
      </c>
    </row>
    <row r="13" spans="1:9" ht="21.75">
      <c r="A13" s="143" t="s">
        <v>106</v>
      </c>
      <c r="B13" s="140"/>
      <c r="C13" s="141"/>
      <c r="D13" s="140"/>
      <c r="E13" s="141"/>
      <c r="F13" s="140"/>
      <c r="G13" s="141"/>
      <c r="H13" s="140"/>
      <c r="I13" s="140">
        <f>SUM(C13,E13,G13)</f>
        <v>0</v>
      </c>
    </row>
    <row r="14" spans="1:9" ht="21.75">
      <c r="A14" s="139" t="s">
        <v>155</v>
      </c>
      <c r="B14" s="140">
        <v>1</v>
      </c>
      <c r="C14" s="141">
        <v>600000</v>
      </c>
      <c r="D14" s="140">
        <v>1</v>
      </c>
      <c r="E14" s="141">
        <v>460000</v>
      </c>
      <c r="F14" s="140">
        <v>1</v>
      </c>
      <c r="G14" s="141">
        <v>540000</v>
      </c>
      <c r="H14" s="140">
        <f>SUM(B14,D14,F14)</f>
        <v>3</v>
      </c>
      <c r="I14" s="140">
        <f>SUM(C14,E14,G14)</f>
        <v>1600000</v>
      </c>
    </row>
    <row r="15" spans="1:9" ht="21.75">
      <c r="A15" s="139" t="s">
        <v>156</v>
      </c>
      <c r="B15" s="140" t="s">
        <v>51</v>
      </c>
      <c r="C15" s="148" t="s">
        <v>51</v>
      </c>
      <c r="D15" s="140">
        <v>2</v>
      </c>
      <c r="E15" s="141">
        <v>700000</v>
      </c>
      <c r="F15" s="140">
        <v>1</v>
      </c>
      <c r="G15" s="141">
        <v>480000</v>
      </c>
      <c r="H15" s="140">
        <f>SUM(B15,D15,F15)</f>
        <v>3</v>
      </c>
      <c r="I15" s="140">
        <f>SUM(C15,E15,G15)</f>
        <v>1180000</v>
      </c>
    </row>
    <row r="16" spans="1:9" ht="21.75">
      <c r="A16" s="143" t="s">
        <v>107</v>
      </c>
      <c r="B16" s="140"/>
      <c r="C16" s="141"/>
      <c r="D16" s="140"/>
      <c r="E16" s="141"/>
      <c r="F16" s="140"/>
      <c r="G16" s="141"/>
      <c r="H16" s="140"/>
      <c r="I16" s="140"/>
    </row>
    <row r="17" spans="1:9" ht="21.75">
      <c r="A17" s="138" t="s">
        <v>108</v>
      </c>
      <c r="B17" s="140"/>
      <c r="C17" s="141"/>
      <c r="D17" s="140"/>
      <c r="E17" s="141"/>
      <c r="F17" s="140"/>
      <c r="G17" s="141"/>
      <c r="H17" s="140"/>
      <c r="I17" s="140"/>
    </row>
    <row r="18" spans="1:9" ht="21.75">
      <c r="A18" s="138" t="s">
        <v>109</v>
      </c>
      <c r="B18" s="140"/>
      <c r="C18" s="141"/>
      <c r="D18" s="140"/>
      <c r="E18" s="141"/>
      <c r="F18" s="140"/>
      <c r="G18" s="141"/>
      <c r="H18" s="140"/>
      <c r="I18" s="140"/>
    </row>
    <row r="19" spans="1:9" ht="21.75">
      <c r="A19" s="138" t="s">
        <v>110</v>
      </c>
      <c r="B19" s="140"/>
      <c r="C19" s="141"/>
      <c r="D19" s="140"/>
      <c r="E19" s="141"/>
      <c r="F19" s="140"/>
      <c r="G19" s="141"/>
      <c r="H19" s="140"/>
      <c r="I19" s="140"/>
    </row>
    <row r="20" spans="1:9" s="91" customFormat="1" ht="21.75">
      <c r="A20" s="152" t="s">
        <v>13</v>
      </c>
      <c r="B20" s="153">
        <f aca="true" t="shared" si="1" ref="B20:I20">SUM(B8:B19)</f>
        <v>7</v>
      </c>
      <c r="C20" s="154">
        <f t="shared" si="1"/>
        <v>9569400</v>
      </c>
      <c r="D20" s="153">
        <f t="shared" si="1"/>
        <v>8</v>
      </c>
      <c r="E20" s="154">
        <f t="shared" si="1"/>
        <v>5399600</v>
      </c>
      <c r="F20" s="153">
        <f t="shared" si="1"/>
        <v>10</v>
      </c>
      <c r="G20" s="154">
        <f t="shared" si="1"/>
        <v>8615000</v>
      </c>
      <c r="H20" s="153">
        <f t="shared" si="1"/>
        <v>25</v>
      </c>
      <c r="I20" s="153">
        <f t="shared" si="1"/>
        <v>23584000</v>
      </c>
    </row>
    <row r="21" spans="1:9" s="61" customFormat="1" ht="9" customHeight="1">
      <c r="A21" s="279"/>
      <c r="B21" s="280"/>
      <c r="C21" s="281"/>
      <c r="D21" s="280"/>
      <c r="E21" s="281"/>
      <c r="F21" s="280"/>
      <c r="G21" s="281"/>
      <c r="H21" s="140"/>
      <c r="I21" s="140">
        <f>SUM(C21,E21,G21)</f>
        <v>0</v>
      </c>
    </row>
    <row r="22" spans="1:9" ht="43.5">
      <c r="A22" s="282" t="s">
        <v>111</v>
      </c>
      <c r="B22" s="140"/>
      <c r="C22" s="141"/>
      <c r="D22" s="140"/>
      <c r="E22" s="141"/>
      <c r="F22" s="140"/>
      <c r="G22" s="141"/>
      <c r="H22" s="140"/>
      <c r="I22" s="140"/>
    </row>
    <row r="23" spans="1:9" ht="21.75">
      <c r="A23" s="283" t="s">
        <v>112</v>
      </c>
      <c r="B23" s="148" t="s">
        <v>51</v>
      </c>
      <c r="C23" s="148" t="s">
        <v>51</v>
      </c>
      <c r="D23" s="140" t="s">
        <v>51</v>
      </c>
      <c r="E23" s="140" t="s">
        <v>51</v>
      </c>
      <c r="F23" s="140" t="s">
        <v>51</v>
      </c>
      <c r="G23" s="140" t="s">
        <v>51</v>
      </c>
      <c r="H23" s="140" t="s">
        <v>51</v>
      </c>
      <c r="I23" s="140" t="s">
        <v>51</v>
      </c>
    </row>
    <row r="24" spans="1:9" ht="21.75">
      <c r="A24" s="143" t="s">
        <v>113</v>
      </c>
      <c r="B24" s="140" t="s">
        <v>51</v>
      </c>
      <c r="C24" s="141" t="s">
        <v>51</v>
      </c>
      <c r="D24" s="140" t="s">
        <v>51</v>
      </c>
      <c r="E24" s="141" t="s">
        <v>51</v>
      </c>
      <c r="F24" s="140" t="s">
        <v>51</v>
      </c>
      <c r="G24" s="141" t="s">
        <v>51</v>
      </c>
      <c r="H24" s="140" t="s">
        <v>51</v>
      </c>
      <c r="I24" s="148" t="s">
        <v>51</v>
      </c>
    </row>
    <row r="25" spans="1:9" ht="43.5">
      <c r="A25" s="156" t="s">
        <v>114</v>
      </c>
      <c r="B25" s="140" t="s">
        <v>51</v>
      </c>
      <c r="C25" s="141" t="s">
        <v>51</v>
      </c>
      <c r="D25" s="140" t="s">
        <v>51</v>
      </c>
      <c r="E25" s="141" t="s">
        <v>51</v>
      </c>
      <c r="F25" s="140" t="s">
        <v>51</v>
      </c>
      <c r="G25" s="141" t="s">
        <v>51</v>
      </c>
      <c r="H25" s="140" t="s">
        <v>51</v>
      </c>
      <c r="I25" s="148" t="s">
        <v>51</v>
      </c>
    </row>
    <row r="26" spans="1:9" ht="21.75">
      <c r="A26" s="156" t="s">
        <v>115</v>
      </c>
      <c r="B26" s="140" t="s">
        <v>51</v>
      </c>
      <c r="C26" s="141" t="s">
        <v>51</v>
      </c>
      <c r="D26" s="140" t="s">
        <v>51</v>
      </c>
      <c r="E26" s="141" t="s">
        <v>51</v>
      </c>
      <c r="F26" s="140" t="s">
        <v>51</v>
      </c>
      <c r="G26" s="141" t="s">
        <v>51</v>
      </c>
      <c r="H26" s="140" t="s">
        <v>51</v>
      </c>
      <c r="I26" s="148" t="s">
        <v>51</v>
      </c>
    </row>
    <row r="27" spans="1:9" ht="21.75">
      <c r="A27" s="156" t="s">
        <v>116</v>
      </c>
      <c r="B27" s="140" t="s">
        <v>51</v>
      </c>
      <c r="C27" s="141" t="s">
        <v>51</v>
      </c>
      <c r="D27" s="140" t="s">
        <v>51</v>
      </c>
      <c r="E27" s="141" t="s">
        <v>51</v>
      </c>
      <c r="F27" s="140" t="s">
        <v>51</v>
      </c>
      <c r="G27" s="141" t="s">
        <v>51</v>
      </c>
      <c r="H27" s="140" t="s">
        <v>51</v>
      </c>
      <c r="I27" s="148" t="s">
        <v>51</v>
      </c>
    </row>
    <row r="28" spans="1:9" ht="21.75">
      <c r="A28" s="156" t="s">
        <v>117</v>
      </c>
      <c r="B28" s="140" t="s">
        <v>51</v>
      </c>
      <c r="C28" s="141" t="s">
        <v>51</v>
      </c>
      <c r="D28" s="140" t="s">
        <v>51</v>
      </c>
      <c r="E28" s="141" t="s">
        <v>51</v>
      </c>
      <c r="F28" s="140" t="s">
        <v>51</v>
      </c>
      <c r="G28" s="141" t="s">
        <v>51</v>
      </c>
      <c r="H28" s="140" t="s">
        <v>51</v>
      </c>
      <c r="I28" s="148" t="s">
        <v>51</v>
      </c>
    </row>
    <row r="29" spans="1:9" s="91" customFormat="1" ht="21.75">
      <c r="A29" s="152" t="s">
        <v>13</v>
      </c>
      <c r="B29" s="153">
        <f aca="true" t="shared" si="2" ref="B29:I29">SUM(B24:B28)</f>
        <v>0</v>
      </c>
      <c r="C29" s="154">
        <f t="shared" si="2"/>
        <v>0</v>
      </c>
      <c r="D29" s="153">
        <f t="shared" si="2"/>
        <v>0</v>
      </c>
      <c r="E29" s="154">
        <f t="shared" si="2"/>
        <v>0</v>
      </c>
      <c r="F29" s="153">
        <f t="shared" si="2"/>
        <v>0</v>
      </c>
      <c r="G29" s="154">
        <f t="shared" si="2"/>
        <v>0</v>
      </c>
      <c r="H29" s="153">
        <f t="shared" si="2"/>
        <v>0</v>
      </c>
      <c r="I29" s="153">
        <f t="shared" si="2"/>
        <v>0</v>
      </c>
    </row>
    <row r="30" spans="1:9" s="61" customFormat="1" ht="14.25" customHeight="1">
      <c r="A30" s="167"/>
      <c r="B30" s="168"/>
      <c r="C30" s="169"/>
      <c r="D30" s="168"/>
      <c r="E30" s="169"/>
      <c r="F30" s="168"/>
      <c r="G30" s="169"/>
      <c r="H30" s="140"/>
      <c r="I30" s="140"/>
    </row>
    <row r="31" spans="1:9" ht="43.5">
      <c r="A31" s="282" t="s">
        <v>118</v>
      </c>
      <c r="B31" s="140"/>
      <c r="C31" s="141"/>
      <c r="D31" s="140"/>
      <c r="E31" s="141"/>
      <c r="F31" s="140"/>
      <c r="G31" s="141"/>
      <c r="H31" s="140"/>
      <c r="I31" s="140"/>
    </row>
    <row r="32" spans="1:9" ht="43.5">
      <c r="A32" s="138" t="s">
        <v>119</v>
      </c>
      <c r="B32" s="140" t="s">
        <v>51</v>
      </c>
      <c r="C32" s="141" t="s">
        <v>51</v>
      </c>
      <c r="D32" s="140" t="s">
        <v>51</v>
      </c>
      <c r="E32" s="141" t="s">
        <v>51</v>
      </c>
      <c r="F32" s="140" t="s">
        <v>51</v>
      </c>
      <c r="G32" s="141" t="s">
        <v>51</v>
      </c>
      <c r="H32" s="140" t="s">
        <v>51</v>
      </c>
      <c r="I32" s="148" t="s">
        <v>51</v>
      </c>
    </row>
    <row r="33" spans="1:9" ht="21.75">
      <c r="A33" s="143" t="s">
        <v>120</v>
      </c>
      <c r="B33" s="140" t="s">
        <v>51</v>
      </c>
      <c r="C33" s="141" t="s">
        <v>51</v>
      </c>
      <c r="D33" s="140" t="s">
        <v>51</v>
      </c>
      <c r="E33" s="141" t="s">
        <v>51</v>
      </c>
      <c r="F33" s="140" t="s">
        <v>51</v>
      </c>
      <c r="G33" s="141" t="s">
        <v>51</v>
      </c>
      <c r="H33" s="140" t="s">
        <v>51</v>
      </c>
      <c r="I33" s="148" t="s">
        <v>51</v>
      </c>
    </row>
    <row r="34" spans="1:9" ht="43.5">
      <c r="A34" s="138" t="s">
        <v>121</v>
      </c>
      <c r="B34" s="140" t="s">
        <v>51</v>
      </c>
      <c r="C34" s="141" t="s">
        <v>51</v>
      </c>
      <c r="D34" s="140" t="s">
        <v>51</v>
      </c>
      <c r="E34" s="141" t="s">
        <v>51</v>
      </c>
      <c r="F34" s="140" t="s">
        <v>51</v>
      </c>
      <c r="G34" s="141" t="s">
        <v>51</v>
      </c>
      <c r="H34" s="140" t="s">
        <v>51</v>
      </c>
      <c r="I34" s="148" t="s">
        <v>51</v>
      </c>
    </row>
    <row r="35" spans="1:9" s="91" customFormat="1" ht="21.75">
      <c r="A35" s="152" t="s">
        <v>13</v>
      </c>
      <c r="B35" s="153">
        <f aca="true" t="shared" si="3" ref="B35:I35">SUM(B33:B34)</f>
        <v>0</v>
      </c>
      <c r="C35" s="154">
        <f t="shared" si="3"/>
        <v>0</v>
      </c>
      <c r="D35" s="153">
        <f t="shared" si="3"/>
        <v>0</v>
      </c>
      <c r="E35" s="154">
        <f t="shared" si="3"/>
        <v>0</v>
      </c>
      <c r="F35" s="153">
        <f t="shared" si="3"/>
        <v>0</v>
      </c>
      <c r="G35" s="154">
        <f t="shared" si="3"/>
        <v>0</v>
      </c>
      <c r="H35" s="153">
        <f t="shared" si="3"/>
        <v>0</v>
      </c>
      <c r="I35" s="153">
        <f t="shared" si="3"/>
        <v>0</v>
      </c>
    </row>
    <row r="36" spans="1:9" s="61" customFormat="1" ht="14.25" customHeight="1">
      <c r="A36" s="167"/>
      <c r="B36" s="168"/>
      <c r="C36" s="169"/>
      <c r="D36" s="168"/>
      <c r="E36" s="169"/>
      <c r="F36" s="168"/>
      <c r="G36" s="169"/>
      <c r="H36" s="140"/>
      <c r="I36" s="140"/>
    </row>
    <row r="37" spans="1:9" ht="43.5">
      <c r="A37" s="284" t="s">
        <v>122</v>
      </c>
      <c r="B37" s="140"/>
      <c r="C37" s="141"/>
      <c r="D37" s="140"/>
      <c r="E37" s="141"/>
      <c r="F37" s="140"/>
      <c r="G37" s="141"/>
      <c r="H37" s="140"/>
      <c r="I37" s="140"/>
    </row>
    <row r="38" spans="1:9" ht="21.75">
      <c r="A38" s="138" t="s">
        <v>123</v>
      </c>
      <c r="B38" s="140" t="s">
        <v>51</v>
      </c>
      <c r="C38" s="141" t="s">
        <v>51</v>
      </c>
      <c r="D38" s="140" t="s">
        <v>51</v>
      </c>
      <c r="E38" s="141" t="s">
        <v>51</v>
      </c>
      <c r="F38" s="140" t="s">
        <v>51</v>
      </c>
      <c r="G38" s="141" t="s">
        <v>51</v>
      </c>
      <c r="H38" s="140" t="s">
        <v>51</v>
      </c>
      <c r="I38" s="148" t="s">
        <v>51</v>
      </c>
    </row>
    <row r="39" spans="1:9" ht="43.5">
      <c r="A39" s="138" t="s">
        <v>124</v>
      </c>
      <c r="B39" s="140" t="s">
        <v>51</v>
      </c>
      <c r="C39" s="141" t="s">
        <v>51</v>
      </c>
      <c r="D39" s="140" t="s">
        <v>51</v>
      </c>
      <c r="E39" s="141" t="s">
        <v>51</v>
      </c>
      <c r="F39" s="140" t="s">
        <v>51</v>
      </c>
      <c r="G39" s="141" t="s">
        <v>51</v>
      </c>
      <c r="H39" s="140" t="s">
        <v>51</v>
      </c>
      <c r="I39" s="148" t="s">
        <v>51</v>
      </c>
    </row>
    <row r="40" spans="1:9" ht="43.5">
      <c r="A40" s="285" t="s">
        <v>125</v>
      </c>
      <c r="B40" s="145" t="s">
        <v>51</v>
      </c>
      <c r="C40" s="286" t="s">
        <v>51</v>
      </c>
      <c r="D40" s="145" t="s">
        <v>51</v>
      </c>
      <c r="E40" s="286" t="s">
        <v>51</v>
      </c>
      <c r="F40" s="145" t="s">
        <v>51</v>
      </c>
      <c r="G40" s="286" t="s">
        <v>51</v>
      </c>
      <c r="H40" s="145" t="s">
        <v>51</v>
      </c>
      <c r="I40" s="287" t="s">
        <v>51</v>
      </c>
    </row>
    <row r="41" spans="1:9" ht="21.75">
      <c r="A41" s="143" t="s">
        <v>126</v>
      </c>
      <c r="B41" s="140" t="s">
        <v>51</v>
      </c>
      <c r="C41" s="141" t="s">
        <v>51</v>
      </c>
      <c r="D41" s="140" t="s">
        <v>51</v>
      </c>
      <c r="E41" s="141" t="s">
        <v>51</v>
      </c>
      <c r="F41" s="140" t="s">
        <v>51</v>
      </c>
      <c r="G41" s="141" t="s">
        <v>51</v>
      </c>
      <c r="H41" s="140" t="s">
        <v>51</v>
      </c>
      <c r="I41" s="148" t="s">
        <v>51</v>
      </c>
    </row>
    <row r="42" spans="1:9" ht="21.75">
      <c r="A42" s="143" t="s">
        <v>127</v>
      </c>
      <c r="B42" s="140" t="s">
        <v>51</v>
      </c>
      <c r="C42" s="141" t="s">
        <v>51</v>
      </c>
      <c r="D42" s="140" t="s">
        <v>51</v>
      </c>
      <c r="E42" s="141" t="s">
        <v>51</v>
      </c>
      <c r="F42" s="140" t="s">
        <v>51</v>
      </c>
      <c r="G42" s="141" t="s">
        <v>51</v>
      </c>
      <c r="H42" s="140" t="s">
        <v>51</v>
      </c>
      <c r="I42" s="148" t="s">
        <v>51</v>
      </c>
    </row>
    <row r="43" spans="1:9" ht="87">
      <c r="A43" s="156" t="s">
        <v>128</v>
      </c>
      <c r="B43" s="140" t="s">
        <v>51</v>
      </c>
      <c r="C43" s="141" t="s">
        <v>51</v>
      </c>
      <c r="D43" s="140" t="s">
        <v>51</v>
      </c>
      <c r="E43" s="141" t="s">
        <v>51</v>
      </c>
      <c r="F43" s="140" t="s">
        <v>51</v>
      </c>
      <c r="G43" s="141" t="s">
        <v>51</v>
      </c>
      <c r="H43" s="140" t="s">
        <v>51</v>
      </c>
      <c r="I43" s="148" t="s">
        <v>51</v>
      </c>
    </row>
    <row r="44" spans="1:9" ht="21.75">
      <c r="A44" s="156" t="s">
        <v>129</v>
      </c>
      <c r="B44" s="140" t="s">
        <v>51</v>
      </c>
      <c r="C44" s="141" t="s">
        <v>51</v>
      </c>
      <c r="D44" s="140" t="s">
        <v>51</v>
      </c>
      <c r="E44" s="141" t="s">
        <v>51</v>
      </c>
      <c r="F44" s="140" t="s">
        <v>51</v>
      </c>
      <c r="G44" s="141" t="s">
        <v>51</v>
      </c>
      <c r="H44" s="140" t="s">
        <v>51</v>
      </c>
      <c r="I44" s="148" t="s">
        <v>51</v>
      </c>
    </row>
    <row r="45" spans="1:9" ht="21.75">
      <c r="A45" s="156" t="s">
        <v>130</v>
      </c>
      <c r="B45" s="140" t="s">
        <v>51</v>
      </c>
      <c r="C45" s="141" t="s">
        <v>51</v>
      </c>
      <c r="D45" s="140" t="s">
        <v>51</v>
      </c>
      <c r="E45" s="141" t="s">
        <v>51</v>
      </c>
      <c r="F45" s="140" t="s">
        <v>51</v>
      </c>
      <c r="G45" s="141" t="s">
        <v>51</v>
      </c>
      <c r="H45" s="140" t="s">
        <v>51</v>
      </c>
      <c r="I45" s="148" t="s">
        <v>51</v>
      </c>
    </row>
    <row r="46" spans="1:9" s="91" customFormat="1" ht="18" customHeight="1">
      <c r="A46" s="152" t="s">
        <v>13</v>
      </c>
      <c r="B46" s="153">
        <f aca="true" t="shared" si="4" ref="B46:I46">SUM(B40:B45)</f>
        <v>0</v>
      </c>
      <c r="C46" s="154">
        <f t="shared" si="4"/>
        <v>0</v>
      </c>
      <c r="D46" s="153">
        <f t="shared" si="4"/>
        <v>0</v>
      </c>
      <c r="E46" s="154">
        <f t="shared" si="4"/>
        <v>0</v>
      </c>
      <c r="F46" s="153">
        <f t="shared" si="4"/>
        <v>0</v>
      </c>
      <c r="G46" s="154">
        <f t="shared" si="4"/>
        <v>0</v>
      </c>
      <c r="H46" s="153">
        <f t="shared" si="4"/>
        <v>0</v>
      </c>
      <c r="I46" s="153">
        <f t="shared" si="4"/>
        <v>0</v>
      </c>
    </row>
    <row r="47" spans="1:9" s="61" customFormat="1" ht="12.75" customHeight="1">
      <c r="A47" s="167"/>
      <c r="B47" s="168"/>
      <c r="C47" s="169"/>
      <c r="D47" s="168"/>
      <c r="E47" s="169"/>
      <c r="F47" s="168"/>
      <c r="G47" s="169"/>
      <c r="H47" s="140"/>
      <c r="I47" s="140"/>
    </row>
    <row r="48" spans="1:9" ht="43.5">
      <c r="A48" s="282" t="s">
        <v>131</v>
      </c>
      <c r="B48" s="140"/>
      <c r="C48" s="141"/>
      <c r="D48" s="140"/>
      <c r="E48" s="141"/>
      <c r="F48" s="140"/>
      <c r="G48" s="141"/>
      <c r="H48" s="140"/>
      <c r="I48" s="140"/>
    </row>
    <row r="49" spans="1:9" ht="43.5">
      <c r="A49" s="156" t="s">
        <v>76</v>
      </c>
      <c r="B49" s="140"/>
      <c r="C49" s="141"/>
      <c r="D49" s="140"/>
      <c r="E49" s="141"/>
      <c r="F49" s="140"/>
      <c r="G49" s="141"/>
      <c r="H49" s="140"/>
      <c r="I49" s="140"/>
    </row>
    <row r="50" spans="1:9" ht="21.75">
      <c r="A50" s="139" t="s">
        <v>157</v>
      </c>
      <c r="B50" s="140">
        <v>1</v>
      </c>
      <c r="C50" s="141">
        <v>2000000</v>
      </c>
      <c r="D50" s="140" t="s">
        <v>51</v>
      </c>
      <c r="E50" s="141" t="s">
        <v>51</v>
      </c>
      <c r="F50" s="140" t="s">
        <v>51</v>
      </c>
      <c r="G50" s="141" t="s">
        <v>51</v>
      </c>
      <c r="H50" s="140">
        <f>SUM(B50,D50,F50)</f>
        <v>1</v>
      </c>
      <c r="I50" s="140">
        <f>SUM(C50,E50,G50)</f>
        <v>2000000</v>
      </c>
    </row>
    <row r="51" spans="1:9" ht="21.75">
      <c r="A51" s="143" t="s">
        <v>132</v>
      </c>
      <c r="B51" s="140" t="s">
        <v>51</v>
      </c>
      <c r="C51" s="141" t="s">
        <v>51</v>
      </c>
      <c r="D51" s="140" t="s">
        <v>51</v>
      </c>
      <c r="E51" s="141" t="s">
        <v>51</v>
      </c>
      <c r="F51" s="140" t="s">
        <v>51</v>
      </c>
      <c r="G51" s="141" t="s">
        <v>51</v>
      </c>
      <c r="H51" s="140" t="s">
        <v>51</v>
      </c>
      <c r="I51" s="148" t="s">
        <v>51</v>
      </c>
    </row>
    <row r="52" spans="1:9" ht="21.75">
      <c r="A52" s="143" t="s">
        <v>133</v>
      </c>
      <c r="B52" s="140" t="s">
        <v>51</v>
      </c>
      <c r="C52" s="141" t="s">
        <v>51</v>
      </c>
      <c r="D52" s="140" t="s">
        <v>51</v>
      </c>
      <c r="E52" s="141" t="s">
        <v>51</v>
      </c>
      <c r="F52" s="140" t="s">
        <v>51</v>
      </c>
      <c r="G52" s="141" t="s">
        <v>51</v>
      </c>
      <c r="H52" s="140" t="s">
        <v>51</v>
      </c>
      <c r="I52" s="148" t="s">
        <v>51</v>
      </c>
    </row>
    <row r="53" spans="1:9" ht="43.5">
      <c r="A53" s="156" t="s">
        <v>134</v>
      </c>
      <c r="B53" s="140" t="s">
        <v>51</v>
      </c>
      <c r="C53" s="141" t="s">
        <v>51</v>
      </c>
      <c r="D53" s="140" t="s">
        <v>51</v>
      </c>
      <c r="E53" s="141" t="s">
        <v>51</v>
      </c>
      <c r="F53" s="140" t="s">
        <v>51</v>
      </c>
      <c r="G53" s="141" t="s">
        <v>51</v>
      </c>
      <c r="H53" s="140" t="s">
        <v>51</v>
      </c>
      <c r="I53" s="148" t="s">
        <v>51</v>
      </c>
    </row>
    <row r="54" spans="1:9" ht="21.75">
      <c r="A54" s="138" t="s">
        <v>135</v>
      </c>
      <c r="B54" s="140" t="s">
        <v>51</v>
      </c>
      <c r="C54" s="141" t="s">
        <v>51</v>
      </c>
      <c r="D54" s="140" t="s">
        <v>51</v>
      </c>
      <c r="E54" s="141" t="s">
        <v>51</v>
      </c>
      <c r="F54" s="140" t="s">
        <v>51</v>
      </c>
      <c r="G54" s="141" t="s">
        <v>51</v>
      </c>
      <c r="H54" s="140" t="s">
        <v>51</v>
      </c>
      <c r="I54" s="148" t="s">
        <v>51</v>
      </c>
    </row>
    <row r="55" spans="1:9" ht="21.75">
      <c r="A55" s="138" t="s">
        <v>136</v>
      </c>
      <c r="B55" s="140" t="s">
        <v>51</v>
      </c>
      <c r="C55" s="141" t="s">
        <v>51</v>
      </c>
      <c r="D55" s="140" t="s">
        <v>51</v>
      </c>
      <c r="E55" s="141" t="s">
        <v>51</v>
      </c>
      <c r="F55" s="140" t="s">
        <v>51</v>
      </c>
      <c r="G55" s="141" t="s">
        <v>51</v>
      </c>
      <c r="H55" s="140" t="s">
        <v>51</v>
      </c>
      <c r="I55" s="148" t="s">
        <v>51</v>
      </c>
    </row>
    <row r="56" spans="1:9" ht="21.75">
      <c r="A56" s="138" t="s">
        <v>137</v>
      </c>
      <c r="B56" s="140" t="s">
        <v>51</v>
      </c>
      <c r="C56" s="141" t="s">
        <v>51</v>
      </c>
      <c r="D56" s="140" t="s">
        <v>51</v>
      </c>
      <c r="E56" s="141" t="s">
        <v>51</v>
      </c>
      <c r="F56" s="140" t="s">
        <v>51</v>
      </c>
      <c r="G56" s="141" t="s">
        <v>51</v>
      </c>
      <c r="H56" s="140" t="s">
        <v>51</v>
      </c>
      <c r="I56" s="148" t="s">
        <v>51</v>
      </c>
    </row>
    <row r="57" spans="1:9" ht="43.5">
      <c r="A57" s="288" t="s">
        <v>138</v>
      </c>
      <c r="B57" s="145" t="s">
        <v>51</v>
      </c>
      <c r="C57" s="286" t="s">
        <v>51</v>
      </c>
      <c r="D57" s="145" t="s">
        <v>51</v>
      </c>
      <c r="E57" s="286" t="s">
        <v>51</v>
      </c>
      <c r="F57" s="145" t="s">
        <v>51</v>
      </c>
      <c r="G57" s="286" t="s">
        <v>51</v>
      </c>
      <c r="H57" s="145" t="s">
        <v>51</v>
      </c>
      <c r="I57" s="287" t="s">
        <v>51</v>
      </c>
    </row>
    <row r="58" spans="1:9" ht="21.75">
      <c r="A58" s="143" t="s">
        <v>139</v>
      </c>
      <c r="B58" s="140" t="s">
        <v>51</v>
      </c>
      <c r="C58" s="141" t="s">
        <v>51</v>
      </c>
      <c r="D58" s="140" t="s">
        <v>51</v>
      </c>
      <c r="E58" s="141" t="s">
        <v>51</v>
      </c>
      <c r="F58" s="140" t="s">
        <v>51</v>
      </c>
      <c r="G58" s="141" t="s">
        <v>51</v>
      </c>
      <c r="H58" s="140" t="s">
        <v>51</v>
      </c>
      <c r="I58" s="148" t="s">
        <v>51</v>
      </c>
    </row>
    <row r="59" spans="1:9" s="91" customFormat="1" ht="21.75">
      <c r="A59" s="152" t="s">
        <v>13</v>
      </c>
      <c r="B59" s="153">
        <f aca="true" t="shared" si="5" ref="B59:I59">SUM(B50:B58)</f>
        <v>1</v>
      </c>
      <c r="C59" s="153">
        <f t="shared" si="5"/>
        <v>2000000</v>
      </c>
      <c r="D59" s="153">
        <f t="shared" si="5"/>
        <v>0</v>
      </c>
      <c r="E59" s="153">
        <f t="shared" si="5"/>
        <v>0</v>
      </c>
      <c r="F59" s="153">
        <f t="shared" si="5"/>
        <v>0</v>
      </c>
      <c r="G59" s="153">
        <f t="shared" si="5"/>
        <v>0</v>
      </c>
      <c r="H59" s="153">
        <f t="shared" si="5"/>
        <v>1</v>
      </c>
      <c r="I59" s="153">
        <f t="shared" si="5"/>
        <v>2000000</v>
      </c>
    </row>
    <row r="60" spans="1:9" s="61" customFormat="1" ht="10.5" customHeight="1">
      <c r="A60" s="167"/>
      <c r="B60" s="168"/>
      <c r="C60" s="169"/>
      <c r="D60" s="168"/>
      <c r="E60" s="169"/>
      <c r="F60" s="168"/>
      <c r="G60" s="169"/>
      <c r="H60" s="168"/>
      <c r="I60" s="168"/>
    </row>
    <row r="61" spans="1:9" ht="43.5">
      <c r="A61" s="134" t="s">
        <v>140</v>
      </c>
      <c r="B61" s="140"/>
      <c r="C61" s="141"/>
      <c r="D61" s="140"/>
      <c r="E61" s="141"/>
      <c r="F61" s="140"/>
      <c r="G61" s="141"/>
      <c r="H61" s="140"/>
      <c r="I61" s="140"/>
    </row>
    <row r="62" spans="1:9" ht="43.5">
      <c r="A62" s="138" t="s">
        <v>141</v>
      </c>
      <c r="B62" s="140" t="s">
        <v>51</v>
      </c>
      <c r="C62" s="141" t="s">
        <v>51</v>
      </c>
      <c r="D62" s="140" t="s">
        <v>51</v>
      </c>
      <c r="E62" s="141" t="s">
        <v>51</v>
      </c>
      <c r="F62" s="140" t="s">
        <v>51</v>
      </c>
      <c r="G62" s="141" t="s">
        <v>51</v>
      </c>
      <c r="H62" s="140" t="s">
        <v>51</v>
      </c>
      <c r="I62" s="148" t="s">
        <v>51</v>
      </c>
    </row>
    <row r="63" spans="1:9" ht="43.5">
      <c r="A63" s="138" t="s">
        <v>142</v>
      </c>
      <c r="B63" s="140" t="s">
        <v>51</v>
      </c>
      <c r="C63" s="141" t="s">
        <v>51</v>
      </c>
      <c r="D63" s="140" t="s">
        <v>51</v>
      </c>
      <c r="E63" s="141" t="s">
        <v>51</v>
      </c>
      <c r="F63" s="140" t="s">
        <v>51</v>
      </c>
      <c r="G63" s="141" t="s">
        <v>51</v>
      </c>
      <c r="H63" s="140" t="s">
        <v>51</v>
      </c>
      <c r="I63" s="148" t="s">
        <v>51</v>
      </c>
    </row>
    <row r="64" spans="1:9" s="91" customFormat="1" ht="21.75">
      <c r="A64" s="152" t="s">
        <v>13</v>
      </c>
      <c r="B64" s="153">
        <f aca="true" t="shared" si="6" ref="B64:I64">SUM(B62:B63)</f>
        <v>0</v>
      </c>
      <c r="C64" s="153">
        <f t="shared" si="6"/>
        <v>0</v>
      </c>
      <c r="D64" s="153">
        <f t="shared" si="6"/>
        <v>0</v>
      </c>
      <c r="E64" s="153">
        <f t="shared" si="6"/>
        <v>0</v>
      </c>
      <c r="F64" s="153">
        <f t="shared" si="6"/>
        <v>0</v>
      </c>
      <c r="G64" s="153">
        <f t="shared" si="6"/>
        <v>0</v>
      </c>
      <c r="H64" s="153">
        <f t="shared" si="6"/>
        <v>0</v>
      </c>
      <c r="I64" s="153">
        <f t="shared" si="6"/>
        <v>0</v>
      </c>
    </row>
    <row r="65" spans="1:9" ht="43.5">
      <c r="A65" s="282" t="s">
        <v>143</v>
      </c>
      <c r="B65" s="140"/>
      <c r="C65" s="141"/>
      <c r="D65" s="140"/>
      <c r="E65" s="141"/>
      <c r="F65" s="140"/>
      <c r="G65" s="141"/>
      <c r="H65" s="140"/>
      <c r="I65" s="140"/>
    </row>
    <row r="66" spans="1:9" ht="21.75">
      <c r="A66" s="143" t="s">
        <v>144</v>
      </c>
      <c r="B66" s="140" t="s">
        <v>51</v>
      </c>
      <c r="C66" s="141" t="s">
        <v>51</v>
      </c>
      <c r="D66" s="140" t="s">
        <v>51</v>
      </c>
      <c r="E66" s="141" t="s">
        <v>51</v>
      </c>
      <c r="F66" s="140" t="s">
        <v>51</v>
      </c>
      <c r="G66" s="141" t="s">
        <v>51</v>
      </c>
      <c r="H66" s="140" t="s">
        <v>51</v>
      </c>
      <c r="I66" s="148" t="s">
        <v>51</v>
      </c>
    </row>
    <row r="67" spans="1:9" ht="21.75">
      <c r="A67" s="143" t="s">
        <v>145</v>
      </c>
      <c r="B67" s="140" t="s">
        <v>51</v>
      </c>
      <c r="C67" s="141" t="s">
        <v>51</v>
      </c>
      <c r="D67" s="140" t="s">
        <v>51</v>
      </c>
      <c r="E67" s="141" t="s">
        <v>51</v>
      </c>
      <c r="F67" s="140" t="s">
        <v>51</v>
      </c>
      <c r="G67" s="141" t="s">
        <v>51</v>
      </c>
      <c r="H67" s="140" t="s">
        <v>51</v>
      </c>
      <c r="I67" s="148" t="s">
        <v>51</v>
      </c>
    </row>
    <row r="68" spans="1:9" ht="43.5">
      <c r="A68" s="156" t="s">
        <v>146</v>
      </c>
      <c r="B68" s="140" t="s">
        <v>51</v>
      </c>
      <c r="C68" s="141" t="s">
        <v>51</v>
      </c>
      <c r="D68" s="140" t="s">
        <v>51</v>
      </c>
      <c r="E68" s="141" t="s">
        <v>51</v>
      </c>
      <c r="F68" s="140" t="s">
        <v>51</v>
      </c>
      <c r="G68" s="141" t="s">
        <v>51</v>
      </c>
      <c r="H68" s="140" t="s">
        <v>51</v>
      </c>
      <c r="I68" s="148" t="s">
        <v>51</v>
      </c>
    </row>
    <row r="69" spans="1:9" ht="43.5">
      <c r="A69" s="156" t="s">
        <v>147</v>
      </c>
      <c r="B69" s="140" t="s">
        <v>51</v>
      </c>
      <c r="C69" s="141" t="s">
        <v>51</v>
      </c>
      <c r="D69" s="140" t="s">
        <v>51</v>
      </c>
      <c r="E69" s="141" t="s">
        <v>51</v>
      </c>
      <c r="F69" s="140" t="s">
        <v>51</v>
      </c>
      <c r="G69" s="141" t="s">
        <v>51</v>
      </c>
      <c r="H69" s="140" t="s">
        <v>51</v>
      </c>
      <c r="I69" s="148" t="s">
        <v>51</v>
      </c>
    </row>
    <row r="70" spans="1:9" ht="21.75">
      <c r="A70" s="156" t="s">
        <v>148</v>
      </c>
      <c r="B70" s="140" t="s">
        <v>51</v>
      </c>
      <c r="C70" s="141" t="s">
        <v>51</v>
      </c>
      <c r="D70" s="140" t="s">
        <v>51</v>
      </c>
      <c r="E70" s="141" t="s">
        <v>51</v>
      </c>
      <c r="F70" s="140" t="s">
        <v>51</v>
      </c>
      <c r="G70" s="141" t="s">
        <v>51</v>
      </c>
      <c r="H70" s="140" t="s">
        <v>51</v>
      </c>
      <c r="I70" s="148" t="s">
        <v>51</v>
      </c>
    </row>
    <row r="71" spans="1:9" ht="21.75">
      <c r="A71" s="156" t="s">
        <v>149</v>
      </c>
      <c r="B71" s="140" t="s">
        <v>51</v>
      </c>
      <c r="C71" s="141" t="s">
        <v>51</v>
      </c>
      <c r="D71" s="140" t="s">
        <v>51</v>
      </c>
      <c r="E71" s="141" t="s">
        <v>51</v>
      </c>
      <c r="F71" s="140" t="s">
        <v>51</v>
      </c>
      <c r="G71" s="141" t="s">
        <v>51</v>
      </c>
      <c r="H71" s="140" t="s">
        <v>51</v>
      </c>
      <c r="I71" s="148" t="s">
        <v>51</v>
      </c>
    </row>
    <row r="72" spans="1:9" ht="21.75">
      <c r="A72" s="156" t="s">
        <v>150</v>
      </c>
      <c r="B72" s="140" t="s">
        <v>51</v>
      </c>
      <c r="C72" s="141" t="s">
        <v>51</v>
      </c>
      <c r="D72" s="140" t="s">
        <v>51</v>
      </c>
      <c r="E72" s="141" t="s">
        <v>51</v>
      </c>
      <c r="F72" s="140" t="s">
        <v>51</v>
      </c>
      <c r="G72" s="141" t="s">
        <v>51</v>
      </c>
      <c r="H72" s="140" t="s">
        <v>51</v>
      </c>
      <c r="I72" s="148" t="s">
        <v>51</v>
      </c>
    </row>
    <row r="73" spans="1:9" s="91" customFormat="1" ht="21.75">
      <c r="A73" s="152" t="s">
        <v>13</v>
      </c>
      <c r="B73" s="153">
        <f aca="true" t="shared" si="7" ref="B73:I73">SUM(B66:B72)</f>
        <v>0</v>
      </c>
      <c r="C73" s="153">
        <f t="shared" si="7"/>
        <v>0</v>
      </c>
      <c r="D73" s="153">
        <f t="shared" si="7"/>
        <v>0</v>
      </c>
      <c r="E73" s="153">
        <f t="shared" si="7"/>
        <v>0</v>
      </c>
      <c r="F73" s="153">
        <f t="shared" si="7"/>
        <v>0</v>
      </c>
      <c r="G73" s="153">
        <f t="shared" si="7"/>
        <v>0</v>
      </c>
      <c r="H73" s="153">
        <f t="shared" si="7"/>
        <v>0</v>
      </c>
      <c r="I73" s="153">
        <f t="shared" si="7"/>
        <v>0</v>
      </c>
    </row>
    <row r="74" spans="1:9" s="91" customFormat="1" ht="21.75">
      <c r="A74" s="152" t="s">
        <v>52</v>
      </c>
      <c r="B74" s="153">
        <f>SUM(B20+B29+B35+B46+B59+B64+B73)</f>
        <v>8</v>
      </c>
      <c r="C74" s="153">
        <f>SUM(C20+C29+C35+C46+C59+C64+C73)</f>
        <v>11569400</v>
      </c>
      <c r="D74" s="153">
        <f aca="true" t="shared" si="8" ref="D74:I74">SUM(D20+D29+D35+D46+D59+D64+D73)</f>
        <v>8</v>
      </c>
      <c r="E74" s="153">
        <f t="shared" si="8"/>
        <v>5399600</v>
      </c>
      <c r="F74" s="153">
        <f t="shared" si="8"/>
        <v>10</v>
      </c>
      <c r="G74" s="153">
        <f t="shared" si="8"/>
        <v>8615000</v>
      </c>
      <c r="H74" s="153">
        <f t="shared" si="8"/>
        <v>26</v>
      </c>
      <c r="I74" s="153">
        <f t="shared" si="8"/>
        <v>25584000</v>
      </c>
    </row>
    <row r="75" spans="2:9" ht="21">
      <c r="B75" s="87"/>
      <c r="C75" s="87"/>
      <c r="D75" s="87"/>
      <c r="E75" s="87"/>
      <c r="F75" s="87"/>
      <c r="G75" s="87"/>
      <c r="H75" s="87"/>
      <c r="I75" s="87"/>
    </row>
    <row r="76" spans="2:9" ht="21">
      <c r="B76" s="87"/>
      <c r="C76" s="87"/>
      <c r="D76" s="87"/>
      <c r="E76" s="87"/>
      <c r="F76" s="87"/>
      <c r="G76" s="87"/>
      <c r="H76" s="87"/>
      <c r="I76" s="87"/>
    </row>
    <row r="77" spans="2:9" ht="21">
      <c r="B77" s="87"/>
      <c r="C77" s="87"/>
      <c r="D77" s="87"/>
      <c r="E77" s="87"/>
      <c r="F77" s="87"/>
      <c r="G77" s="87"/>
      <c r="H77" s="87"/>
      <c r="I77" s="87"/>
    </row>
    <row r="78" spans="2:9" ht="21">
      <c r="B78" s="87"/>
      <c r="C78" s="87"/>
      <c r="D78" s="87"/>
      <c r="E78" s="87"/>
      <c r="F78" s="87"/>
      <c r="G78" s="87"/>
      <c r="H78" s="87"/>
      <c r="I78" s="87"/>
    </row>
    <row r="79" spans="2:9" ht="21">
      <c r="B79" s="87"/>
      <c r="C79" s="87"/>
      <c r="D79" s="87"/>
      <c r="E79" s="87"/>
      <c r="F79" s="87"/>
      <c r="G79" s="87"/>
      <c r="H79" s="87"/>
      <c r="I79" s="87"/>
    </row>
    <row r="80" spans="2:9" ht="21">
      <c r="B80" s="87"/>
      <c r="C80" s="87"/>
      <c r="D80" s="87"/>
      <c r="E80" s="87"/>
      <c r="F80" s="87"/>
      <c r="G80" s="87"/>
      <c r="H80" s="87"/>
      <c r="I80" s="87"/>
    </row>
    <row r="81" spans="2:9" ht="21">
      <c r="B81" s="87"/>
      <c r="C81" s="87"/>
      <c r="D81" s="87"/>
      <c r="E81" s="87"/>
      <c r="F81" s="87"/>
      <c r="G81" s="87"/>
      <c r="H81" s="87"/>
      <c r="I81" s="87"/>
    </row>
    <row r="82" spans="2:9" ht="21">
      <c r="B82" s="87"/>
      <c r="C82" s="87"/>
      <c r="D82" s="87"/>
      <c r="E82" s="87"/>
      <c r="F82" s="87"/>
      <c r="G82" s="87"/>
      <c r="H82" s="87"/>
      <c r="I82" s="87"/>
    </row>
    <row r="83" spans="2:9" ht="21">
      <c r="B83" s="87"/>
      <c r="C83" s="87"/>
      <c r="D83" s="87"/>
      <c r="E83" s="87"/>
      <c r="F83" s="87"/>
      <c r="G83" s="87"/>
      <c r="H83" s="87"/>
      <c r="I83" s="87"/>
    </row>
    <row r="84" spans="2:9" ht="21">
      <c r="B84" s="87"/>
      <c r="C84" s="87"/>
      <c r="D84" s="87"/>
      <c r="E84" s="87"/>
      <c r="F84" s="87"/>
      <c r="G84" s="87"/>
      <c r="H84" s="87"/>
      <c r="I84" s="87"/>
    </row>
    <row r="85" spans="2:9" ht="21">
      <c r="B85" s="87"/>
      <c r="C85" s="87"/>
      <c r="D85" s="87"/>
      <c r="E85" s="87"/>
      <c r="F85" s="87"/>
      <c r="G85" s="87"/>
      <c r="H85" s="87"/>
      <c r="I85" s="87"/>
    </row>
    <row r="86" spans="2:9" ht="21">
      <c r="B86" s="87"/>
      <c r="C86" s="87"/>
      <c r="D86" s="87"/>
      <c r="E86" s="87"/>
      <c r="F86" s="87"/>
      <c r="G86" s="87"/>
      <c r="H86" s="87"/>
      <c r="I86" s="87"/>
    </row>
    <row r="87" spans="2:9" ht="21">
      <c r="B87" s="87"/>
      <c r="C87" s="87"/>
      <c r="D87" s="87"/>
      <c r="E87" s="87"/>
      <c r="F87" s="87"/>
      <c r="G87" s="87"/>
      <c r="H87" s="87"/>
      <c r="I87" s="87"/>
    </row>
    <row r="88" spans="2:9" ht="21">
      <c r="B88" s="87"/>
      <c r="C88" s="87"/>
      <c r="D88" s="87"/>
      <c r="E88" s="87"/>
      <c r="F88" s="87"/>
      <c r="G88" s="87"/>
      <c r="H88" s="87"/>
      <c r="I88" s="87"/>
    </row>
    <row r="89" spans="2:9" ht="21">
      <c r="B89" s="87"/>
      <c r="C89" s="87"/>
      <c r="D89" s="87"/>
      <c r="E89" s="87"/>
      <c r="F89" s="87"/>
      <c r="G89" s="87"/>
      <c r="H89" s="87"/>
      <c r="I89" s="87"/>
    </row>
    <row r="90" spans="2:9" ht="21">
      <c r="B90" s="87"/>
      <c r="C90" s="87"/>
      <c r="D90" s="87"/>
      <c r="E90" s="87"/>
      <c r="F90" s="87"/>
      <c r="G90" s="87"/>
      <c r="H90" s="87"/>
      <c r="I90" s="87"/>
    </row>
    <row r="91" spans="2:9" ht="21">
      <c r="B91" s="87"/>
      <c r="C91" s="87"/>
      <c r="D91" s="87"/>
      <c r="E91" s="87"/>
      <c r="F91" s="87"/>
      <c r="G91" s="87"/>
      <c r="H91" s="87"/>
      <c r="I91" s="87"/>
    </row>
    <row r="92" spans="2:9" ht="21">
      <c r="B92" s="87"/>
      <c r="C92" s="87"/>
      <c r="D92" s="87"/>
      <c r="E92" s="87"/>
      <c r="F92" s="87"/>
      <c r="G92" s="87"/>
      <c r="H92" s="87"/>
      <c r="I92" s="87"/>
    </row>
    <row r="93" spans="2:9" ht="21">
      <c r="B93" s="87"/>
      <c r="C93" s="87"/>
      <c r="D93" s="87"/>
      <c r="E93" s="87"/>
      <c r="F93" s="87"/>
      <c r="G93" s="87"/>
      <c r="H93" s="87"/>
      <c r="I93" s="87"/>
    </row>
    <row r="94" spans="2:9" ht="21">
      <c r="B94" s="87"/>
      <c r="C94" s="87"/>
      <c r="D94" s="87"/>
      <c r="E94" s="87"/>
      <c r="F94" s="87"/>
      <c r="G94" s="87"/>
      <c r="H94" s="87"/>
      <c r="I94" s="87"/>
    </row>
    <row r="95" spans="2:9" ht="21">
      <c r="B95" s="87"/>
      <c r="C95" s="87"/>
      <c r="D95" s="87"/>
      <c r="E95" s="87"/>
      <c r="F95" s="87"/>
      <c r="G95" s="87"/>
      <c r="H95" s="87"/>
      <c r="I95" s="87"/>
    </row>
    <row r="96" spans="2:9" ht="21">
      <c r="B96" s="87"/>
      <c r="C96" s="87"/>
      <c r="D96" s="87"/>
      <c r="E96" s="87"/>
      <c r="F96" s="87"/>
      <c r="G96" s="87"/>
      <c r="H96" s="87"/>
      <c r="I96" s="87"/>
    </row>
    <row r="97" spans="2:9" ht="21">
      <c r="B97" s="87"/>
      <c r="C97" s="87"/>
      <c r="D97" s="87"/>
      <c r="E97" s="87"/>
      <c r="F97" s="87"/>
      <c r="G97" s="87"/>
      <c r="H97" s="87"/>
      <c r="I97" s="87"/>
    </row>
    <row r="98" spans="2:9" ht="21">
      <c r="B98" s="87"/>
      <c r="C98" s="87"/>
      <c r="D98" s="87"/>
      <c r="E98" s="87"/>
      <c r="F98" s="87"/>
      <c r="G98" s="87"/>
      <c r="H98" s="87"/>
      <c r="I98" s="87"/>
    </row>
    <row r="99" spans="2:9" ht="21">
      <c r="B99" s="87"/>
      <c r="C99" s="87"/>
      <c r="D99" s="87"/>
      <c r="E99" s="87"/>
      <c r="F99" s="87"/>
      <c r="G99" s="87"/>
      <c r="H99" s="87"/>
      <c r="I99" s="87"/>
    </row>
    <row r="100" spans="2:9" ht="21">
      <c r="B100" s="87"/>
      <c r="C100" s="87"/>
      <c r="D100" s="87"/>
      <c r="E100" s="87"/>
      <c r="F100" s="87"/>
      <c r="G100" s="87"/>
      <c r="H100" s="87"/>
      <c r="I100" s="87"/>
    </row>
    <row r="101" spans="2:9" ht="21">
      <c r="B101" s="87"/>
      <c r="C101" s="87"/>
      <c r="D101" s="87"/>
      <c r="E101" s="87"/>
      <c r="F101" s="87"/>
      <c r="G101" s="87"/>
      <c r="H101" s="87"/>
      <c r="I101" s="87"/>
    </row>
    <row r="102" spans="2:9" ht="21">
      <c r="B102" s="87"/>
      <c r="C102" s="87"/>
      <c r="D102" s="87"/>
      <c r="E102" s="87"/>
      <c r="F102" s="87"/>
      <c r="G102" s="87"/>
      <c r="H102" s="87"/>
      <c r="I102" s="87"/>
    </row>
    <row r="103" spans="2:9" ht="21">
      <c r="B103" s="87"/>
      <c r="C103" s="87"/>
      <c r="D103" s="87"/>
      <c r="E103" s="87"/>
      <c r="F103" s="87"/>
      <c r="G103" s="87"/>
      <c r="H103" s="87"/>
      <c r="I103" s="87"/>
    </row>
    <row r="104" spans="2:9" ht="21">
      <c r="B104" s="87"/>
      <c r="C104" s="87"/>
      <c r="D104" s="87"/>
      <c r="E104" s="87"/>
      <c r="F104" s="87"/>
      <c r="G104" s="87"/>
      <c r="H104" s="87"/>
      <c r="I104" s="87"/>
    </row>
    <row r="105" spans="2:9" ht="21">
      <c r="B105" s="87"/>
      <c r="C105" s="87"/>
      <c r="D105" s="87"/>
      <c r="E105" s="87"/>
      <c r="F105" s="87"/>
      <c r="G105" s="87"/>
      <c r="H105" s="87"/>
      <c r="I105" s="87"/>
    </row>
    <row r="106" spans="2:9" ht="21">
      <c r="B106" s="87"/>
      <c r="C106" s="87"/>
      <c r="D106" s="87"/>
      <c r="E106" s="87"/>
      <c r="F106" s="87"/>
      <c r="G106" s="87"/>
      <c r="H106" s="87"/>
      <c r="I106" s="87"/>
    </row>
    <row r="107" spans="2:9" ht="21">
      <c r="B107" s="87"/>
      <c r="C107" s="87"/>
      <c r="D107" s="87"/>
      <c r="E107" s="87"/>
      <c r="F107" s="87"/>
      <c r="G107" s="87"/>
      <c r="H107" s="87"/>
      <c r="I107" s="87"/>
    </row>
    <row r="108" spans="2:9" ht="21">
      <c r="B108" s="87"/>
      <c r="C108" s="87"/>
      <c r="D108" s="87"/>
      <c r="E108" s="87"/>
      <c r="F108" s="87"/>
      <c r="G108" s="87"/>
      <c r="H108" s="87"/>
      <c r="I108" s="87"/>
    </row>
    <row r="109" spans="2:9" ht="21">
      <c r="B109" s="87"/>
      <c r="C109" s="87"/>
      <c r="D109" s="87"/>
      <c r="E109" s="87"/>
      <c r="F109" s="87"/>
      <c r="G109" s="87"/>
      <c r="H109" s="87"/>
      <c r="I109" s="87"/>
    </row>
    <row r="110" spans="2:9" ht="21">
      <c r="B110" s="87"/>
      <c r="C110" s="87"/>
      <c r="D110" s="87"/>
      <c r="E110" s="87"/>
      <c r="F110" s="87"/>
      <c r="G110" s="87"/>
      <c r="H110" s="87"/>
      <c r="I110" s="87"/>
    </row>
    <row r="111" spans="2:9" ht="21">
      <c r="B111" s="87"/>
      <c r="C111" s="87"/>
      <c r="D111" s="87"/>
      <c r="E111" s="87"/>
      <c r="F111" s="87"/>
      <c r="G111" s="87"/>
      <c r="H111" s="87"/>
      <c r="I111" s="87"/>
    </row>
    <row r="112" spans="2:9" ht="21">
      <c r="B112" s="87"/>
      <c r="C112" s="87"/>
      <c r="D112" s="87"/>
      <c r="E112" s="87"/>
      <c r="F112" s="87"/>
      <c r="G112" s="87"/>
      <c r="H112" s="87"/>
      <c r="I112" s="87"/>
    </row>
    <row r="113" spans="2:9" ht="21">
      <c r="B113" s="87"/>
      <c r="C113" s="87"/>
      <c r="D113" s="87"/>
      <c r="E113" s="87"/>
      <c r="F113" s="87"/>
      <c r="G113" s="87"/>
      <c r="H113" s="87"/>
      <c r="I113" s="87"/>
    </row>
    <row r="114" spans="2:9" ht="21">
      <c r="B114" s="87"/>
      <c r="C114" s="87"/>
      <c r="D114" s="87"/>
      <c r="E114" s="87"/>
      <c r="F114" s="87"/>
      <c r="G114" s="87"/>
      <c r="H114" s="87"/>
      <c r="I114" s="87"/>
    </row>
    <row r="115" spans="2:9" ht="21">
      <c r="B115" s="87"/>
      <c r="C115" s="87"/>
      <c r="D115" s="87"/>
      <c r="E115" s="87"/>
      <c r="F115" s="87"/>
      <c r="G115" s="87"/>
      <c r="H115" s="87"/>
      <c r="I115" s="87"/>
    </row>
    <row r="116" spans="2:9" ht="21">
      <c r="B116" s="87"/>
      <c r="C116" s="87"/>
      <c r="D116" s="87"/>
      <c r="E116" s="87"/>
      <c r="F116" s="87"/>
      <c r="G116" s="87"/>
      <c r="H116" s="87"/>
      <c r="I116" s="87"/>
    </row>
    <row r="117" spans="2:9" ht="21">
      <c r="B117" s="87"/>
      <c r="C117" s="87"/>
      <c r="D117" s="87"/>
      <c r="E117" s="87"/>
      <c r="F117" s="87"/>
      <c r="G117" s="87"/>
      <c r="H117" s="87"/>
      <c r="I117" s="87"/>
    </row>
    <row r="118" spans="2:9" ht="21">
      <c r="B118" s="87"/>
      <c r="C118" s="87"/>
      <c r="D118" s="87"/>
      <c r="E118" s="87"/>
      <c r="F118" s="87"/>
      <c r="G118" s="87"/>
      <c r="H118" s="87"/>
      <c r="I118" s="87"/>
    </row>
    <row r="119" spans="2:9" ht="21">
      <c r="B119" s="87"/>
      <c r="C119" s="87"/>
      <c r="D119" s="87"/>
      <c r="E119" s="87"/>
      <c r="F119" s="87"/>
      <c r="G119" s="87"/>
      <c r="H119" s="87"/>
      <c r="I119" s="87"/>
    </row>
    <row r="120" spans="2:9" ht="21">
      <c r="B120" s="87"/>
      <c r="C120" s="87"/>
      <c r="D120" s="87"/>
      <c r="E120" s="87"/>
      <c r="F120" s="87"/>
      <c r="G120" s="87"/>
      <c r="H120" s="87"/>
      <c r="I120" s="87"/>
    </row>
    <row r="121" spans="2:9" ht="21">
      <c r="B121" s="87"/>
      <c r="C121" s="87"/>
      <c r="D121" s="87"/>
      <c r="E121" s="87"/>
      <c r="F121" s="87"/>
      <c r="G121" s="87"/>
      <c r="H121" s="87"/>
      <c r="I121" s="87"/>
    </row>
    <row r="122" spans="2:9" ht="21">
      <c r="B122" s="87"/>
      <c r="C122" s="87"/>
      <c r="D122" s="87"/>
      <c r="E122" s="87"/>
      <c r="F122" s="87"/>
      <c r="G122" s="87"/>
      <c r="H122" s="87"/>
      <c r="I122" s="87"/>
    </row>
    <row r="123" spans="2:9" ht="21">
      <c r="B123" s="87"/>
      <c r="C123" s="87"/>
      <c r="D123" s="87"/>
      <c r="E123" s="87"/>
      <c r="F123" s="87"/>
      <c r="G123" s="87"/>
      <c r="H123" s="87"/>
      <c r="I123" s="87"/>
    </row>
    <row r="124" spans="2:9" ht="21">
      <c r="B124" s="87"/>
      <c r="C124" s="87"/>
      <c r="D124" s="87"/>
      <c r="E124" s="87"/>
      <c r="F124" s="87"/>
      <c r="G124" s="87"/>
      <c r="H124" s="87"/>
      <c r="I124" s="87"/>
    </row>
    <row r="125" spans="2:9" ht="21">
      <c r="B125" s="87"/>
      <c r="C125" s="87"/>
      <c r="D125" s="87"/>
      <c r="E125" s="87"/>
      <c r="F125" s="87"/>
      <c r="G125" s="87"/>
      <c r="H125" s="87"/>
      <c r="I125" s="87"/>
    </row>
    <row r="126" spans="2:9" ht="21">
      <c r="B126" s="87"/>
      <c r="C126" s="87"/>
      <c r="D126" s="87"/>
      <c r="E126" s="87"/>
      <c r="F126" s="87"/>
      <c r="G126" s="87"/>
      <c r="H126" s="87"/>
      <c r="I126" s="87"/>
    </row>
    <row r="127" spans="2:9" ht="21">
      <c r="B127" s="87"/>
      <c r="C127" s="87"/>
      <c r="D127" s="87"/>
      <c r="E127" s="87"/>
      <c r="F127" s="87"/>
      <c r="G127" s="87"/>
      <c r="H127" s="87"/>
      <c r="I127" s="87"/>
    </row>
    <row r="128" spans="2:9" ht="21">
      <c r="B128" s="87"/>
      <c r="C128" s="87"/>
      <c r="D128" s="87"/>
      <c r="E128" s="87"/>
      <c r="F128" s="87"/>
      <c r="G128" s="87"/>
      <c r="H128" s="87"/>
      <c r="I128" s="87"/>
    </row>
    <row r="129" spans="2:9" ht="21">
      <c r="B129" s="87"/>
      <c r="C129" s="87"/>
      <c r="D129" s="87"/>
      <c r="E129" s="87"/>
      <c r="F129" s="87"/>
      <c r="G129" s="87"/>
      <c r="H129" s="87"/>
      <c r="I129" s="87"/>
    </row>
    <row r="130" spans="2:9" ht="21">
      <c r="B130" s="87"/>
      <c r="C130" s="87"/>
      <c r="D130" s="87"/>
      <c r="E130" s="87"/>
      <c r="F130" s="87"/>
      <c r="G130" s="87"/>
      <c r="H130" s="87"/>
      <c r="I130" s="87"/>
    </row>
    <row r="131" spans="2:9" ht="21">
      <c r="B131" s="87"/>
      <c r="C131" s="87"/>
      <c r="D131" s="87"/>
      <c r="E131" s="87"/>
      <c r="F131" s="87"/>
      <c r="G131" s="87"/>
      <c r="H131" s="87"/>
      <c r="I131" s="87"/>
    </row>
    <row r="132" spans="2:9" ht="21">
      <c r="B132" s="87"/>
      <c r="C132" s="87"/>
      <c r="D132" s="87"/>
      <c r="E132" s="87"/>
      <c r="F132" s="87"/>
      <c r="G132" s="87"/>
      <c r="H132" s="87"/>
      <c r="I132" s="87"/>
    </row>
    <row r="133" spans="2:9" ht="21">
      <c r="B133" s="87"/>
      <c r="C133" s="87"/>
      <c r="D133" s="87"/>
      <c r="E133" s="87"/>
      <c r="F133" s="87"/>
      <c r="G133" s="87"/>
      <c r="H133" s="87"/>
      <c r="I133" s="87"/>
    </row>
    <row r="134" spans="2:9" ht="21">
      <c r="B134" s="87"/>
      <c r="C134" s="87"/>
      <c r="D134" s="87"/>
      <c r="E134" s="87"/>
      <c r="F134" s="87"/>
      <c r="G134" s="87"/>
      <c r="H134" s="87"/>
      <c r="I134" s="87"/>
    </row>
    <row r="135" spans="2:9" ht="21">
      <c r="B135" s="87"/>
      <c r="C135" s="87"/>
      <c r="D135" s="87"/>
      <c r="E135" s="87"/>
      <c r="F135" s="87"/>
      <c r="G135" s="87"/>
      <c r="H135" s="87"/>
      <c r="I135" s="87"/>
    </row>
    <row r="136" spans="2:9" ht="21">
      <c r="B136" s="87"/>
      <c r="C136" s="87"/>
      <c r="D136" s="87"/>
      <c r="E136" s="87"/>
      <c r="F136" s="87"/>
      <c r="G136" s="87"/>
      <c r="H136" s="87"/>
      <c r="I136" s="87"/>
    </row>
    <row r="137" spans="2:9" ht="21">
      <c r="B137" s="87"/>
      <c r="C137" s="87"/>
      <c r="D137" s="87"/>
      <c r="E137" s="87"/>
      <c r="F137" s="87"/>
      <c r="G137" s="87"/>
      <c r="H137" s="87"/>
      <c r="I137" s="87"/>
    </row>
    <row r="138" spans="2:9" ht="21">
      <c r="B138" s="87"/>
      <c r="C138" s="87"/>
      <c r="D138" s="87"/>
      <c r="E138" s="87"/>
      <c r="F138" s="87"/>
      <c r="G138" s="87"/>
      <c r="H138" s="87"/>
      <c r="I138" s="87"/>
    </row>
    <row r="139" spans="2:9" ht="21">
      <c r="B139" s="87"/>
      <c r="C139" s="87"/>
      <c r="D139" s="87"/>
      <c r="E139" s="87"/>
      <c r="F139" s="87"/>
      <c r="G139" s="87"/>
      <c r="H139" s="87"/>
      <c r="I139" s="87"/>
    </row>
    <row r="140" spans="2:9" ht="21">
      <c r="B140" s="87"/>
      <c r="C140" s="87"/>
      <c r="D140" s="87"/>
      <c r="E140" s="87"/>
      <c r="F140" s="87"/>
      <c r="G140" s="87"/>
      <c r="H140" s="87"/>
      <c r="I140" s="87"/>
    </row>
    <row r="141" spans="2:9" ht="21">
      <c r="B141" s="87"/>
      <c r="C141" s="87"/>
      <c r="D141" s="87"/>
      <c r="E141" s="87"/>
      <c r="F141" s="87"/>
      <c r="G141" s="87"/>
      <c r="H141" s="87"/>
      <c r="I141" s="87"/>
    </row>
    <row r="142" spans="2:9" ht="21">
      <c r="B142" s="87"/>
      <c r="C142" s="87"/>
      <c r="D142" s="87"/>
      <c r="E142" s="87"/>
      <c r="F142" s="87"/>
      <c r="G142" s="87"/>
      <c r="H142" s="87"/>
      <c r="I142" s="87"/>
    </row>
    <row r="143" spans="2:9" ht="21">
      <c r="B143" s="87"/>
      <c r="C143" s="87"/>
      <c r="D143" s="87"/>
      <c r="E143" s="87"/>
      <c r="F143" s="87"/>
      <c r="G143" s="87"/>
      <c r="H143" s="87"/>
      <c r="I143" s="87"/>
    </row>
    <row r="144" spans="2:9" ht="21">
      <c r="B144" s="87"/>
      <c r="C144" s="87"/>
      <c r="D144" s="87"/>
      <c r="E144" s="87"/>
      <c r="F144" s="87"/>
      <c r="G144" s="87"/>
      <c r="H144" s="87"/>
      <c r="I144" s="87"/>
    </row>
    <row r="145" spans="2:9" ht="21">
      <c r="B145" s="87"/>
      <c r="C145" s="87"/>
      <c r="D145" s="87"/>
      <c r="E145" s="87"/>
      <c r="F145" s="87"/>
      <c r="G145" s="87"/>
      <c r="H145" s="87"/>
      <c r="I145" s="87"/>
    </row>
    <row r="146" spans="2:9" ht="21">
      <c r="B146" s="87"/>
      <c r="C146" s="87"/>
      <c r="D146" s="87"/>
      <c r="E146" s="87"/>
      <c r="F146" s="87"/>
      <c r="G146" s="87"/>
      <c r="H146" s="87"/>
      <c r="I146" s="87"/>
    </row>
    <row r="147" spans="2:9" ht="21">
      <c r="B147" s="87"/>
      <c r="C147" s="87"/>
      <c r="D147" s="87"/>
      <c r="E147" s="87"/>
      <c r="F147" s="87"/>
      <c r="G147" s="87"/>
      <c r="H147" s="87"/>
      <c r="I147" s="87"/>
    </row>
    <row r="148" spans="2:9" ht="21">
      <c r="B148" s="87"/>
      <c r="C148" s="87"/>
      <c r="D148" s="87"/>
      <c r="E148" s="87"/>
      <c r="F148" s="87"/>
      <c r="G148" s="87"/>
      <c r="H148" s="87"/>
      <c r="I148" s="87"/>
    </row>
    <row r="149" spans="2:9" ht="21">
      <c r="B149" s="87"/>
      <c r="C149" s="87"/>
      <c r="D149" s="87"/>
      <c r="E149" s="87"/>
      <c r="F149" s="87"/>
      <c r="G149" s="87"/>
      <c r="H149" s="87"/>
      <c r="I149" s="87"/>
    </row>
    <row r="150" spans="2:9" ht="21">
      <c r="B150" s="87"/>
      <c r="C150" s="87"/>
      <c r="D150" s="87"/>
      <c r="E150" s="87"/>
      <c r="F150" s="87"/>
      <c r="G150" s="87"/>
      <c r="H150" s="87"/>
      <c r="I150" s="87"/>
    </row>
    <row r="151" spans="2:9" ht="21">
      <c r="B151" s="87"/>
      <c r="C151" s="87"/>
      <c r="D151" s="87"/>
      <c r="E151" s="87"/>
      <c r="F151" s="87"/>
      <c r="G151" s="87"/>
      <c r="H151" s="87"/>
      <c r="I151" s="87"/>
    </row>
    <row r="152" spans="2:9" ht="21">
      <c r="B152" s="87"/>
      <c r="C152" s="87"/>
      <c r="D152" s="87"/>
      <c r="E152" s="87"/>
      <c r="F152" s="87"/>
      <c r="G152" s="87"/>
      <c r="H152" s="87"/>
      <c r="I152" s="87"/>
    </row>
    <row r="153" spans="2:9" ht="21">
      <c r="B153" s="87"/>
      <c r="C153" s="87"/>
      <c r="D153" s="87"/>
      <c r="E153" s="87"/>
      <c r="F153" s="87"/>
      <c r="G153" s="87"/>
      <c r="H153" s="87"/>
      <c r="I153" s="87"/>
    </row>
    <row r="154" spans="2:9" ht="21">
      <c r="B154" s="87"/>
      <c r="C154" s="87"/>
      <c r="D154" s="87"/>
      <c r="E154" s="87"/>
      <c r="F154" s="87"/>
      <c r="G154" s="87"/>
      <c r="H154" s="87"/>
      <c r="I154" s="87"/>
    </row>
    <row r="155" spans="2:9" ht="21">
      <c r="B155" s="87"/>
      <c r="C155" s="87"/>
      <c r="D155" s="87"/>
      <c r="E155" s="87"/>
      <c r="F155" s="87"/>
      <c r="G155" s="87"/>
      <c r="H155" s="87"/>
      <c r="I155" s="87"/>
    </row>
    <row r="156" spans="2:9" ht="21">
      <c r="B156" s="87"/>
      <c r="C156" s="87"/>
      <c r="D156" s="87"/>
      <c r="E156" s="87"/>
      <c r="F156" s="87"/>
      <c r="G156" s="87"/>
      <c r="H156" s="87"/>
      <c r="I156" s="87"/>
    </row>
    <row r="157" spans="2:9" ht="21">
      <c r="B157" s="87"/>
      <c r="C157" s="87"/>
      <c r="D157" s="87"/>
      <c r="E157" s="87"/>
      <c r="F157" s="87"/>
      <c r="G157" s="87"/>
      <c r="H157" s="87"/>
      <c r="I157" s="87"/>
    </row>
    <row r="158" spans="2:9" ht="21">
      <c r="B158" s="87"/>
      <c r="C158" s="87"/>
      <c r="D158" s="87"/>
      <c r="E158" s="87"/>
      <c r="F158" s="87"/>
      <c r="G158" s="87"/>
      <c r="H158" s="87"/>
      <c r="I158" s="87"/>
    </row>
    <row r="159" spans="2:9" ht="21">
      <c r="B159" s="87"/>
      <c r="C159" s="87"/>
      <c r="D159" s="87"/>
      <c r="E159" s="87"/>
      <c r="F159" s="87"/>
      <c r="G159" s="87"/>
      <c r="H159" s="87"/>
      <c r="I159" s="87"/>
    </row>
    <row r="160" spans="2:9" ht="21">
      <c r="B160" s="87"/>
      <c r="C160" s="87"/>
      <c r="D160" s="87"/>
      <c r="E160" s="87"/>
      <c r="F160" s="87"/>
      <c r="G160" s="87"/>
      <c r="H160" s="87"/>
      <c r="I160" s="87"/>
    </row>
    <row r="161" spans="2:9" ht="21">
      <c r="B161" s="87"/>
      <c r="C161" s="87"/>
      <c r="D161" s="87"/>
      <c r="E161" s="87"/>
      <c r="F161" s="87"/>
      <c r="G161" s="87"/>
      <c r="H161" s="87"/>
      <c r="I161" s="87"/>
    </row>
    <row r="162" spans="2:9" ht="21">
      <c r="B162" s="87"/>
      <c r="C162" s="87"/>
      <c r="D162" s="87"/>
      <c r="E162" s="87"/>
      <c r="F162" s="87"/>
      <c r="G162" s="87"/>
      <c r="H162" s="87"/>
      <c r="I162" s="87"/>
    </row>
    <row r="163" spans="2:9" ht="21">
      <c r="B163" s="87"/>
      <c r="C163" s="87"/>
      <c r="D163" s="87"/>
      <c r="E163" s="87"/>
      <c r="F163" s="87"/>
      <c r="G163" s="87"/>
      <c r="H163" s="87"/>
      <c r="I163" s="87"/>
    </row>
    <row r="164" spans="2:9" ht="21">
      <c r="B164" s="87"/>
      <c r="C164" s="87"/>
      <c r="D164" s="87"/>
      <c r="E164" s="87"/>
      <c r="F164" s="87"/>
      <c r="G164" s="87"/>
      <c r="H164" s="87"/>
      <c r="I164" s="87"/>
    </row>
    <row r="165" spans="2:9" ht="21">
      <c r="B165" s="87"/>
      <c r="C165" s="87"/>
      <c r="D165" s="87"/>
      <c r="E165" s="87"/>
      <c r="F165" s="87"/>
      <c r="G165" s="87"/>
      <c r="H165" s="87"/>
      <c r="I165" s="87"/>
    </row>
    <row r="166" spans="2:9" ht="21">
      <c r="B166" s="87"/>
      <c r="C166" s="87"/>
      <c r="D166" s="87"/>
      <c r="E166" s="87"/>
      <c r="F166" s="87"/>
      <c r="G166" s="87"/>
      <c r="H166" s="87"/>
      <c r="I166" s="87"/>
    </row>
    <row r="167" spans="2:9" ht="21">
      <c r="B167" s="87"/>
      <c r="C167" s="87"/>
      <c r="D167" s="87"/>
      <c r="E167" s="87"/>
      <c r="F167" s="87"/>
      <c r="G167" s="87"/>
      <c r="H167" s="87"/>
      <c r="I167" s="87"/>
    </row>
    <row r="168" spans="2:9" ht="21">
      <c r="B168" s="87"/>
      <c r="C168" s="87"/>
      <c r="D168" s="87"/>
      <c r="E168" s="87"/>
      <c r="F168" s="87"/>
      <c r="G168" s="87"/>
      <c r="H168" s="87"/>
      <c r="I168" s="87"/>
    </row>
    <row r="169" spans="2:9" ht="21">
      <c r="B169" s="87"/>
      <c r="C169" s="87"/>
      <c r="D169" s="87"/>
      <c r="E169" s="87"/>
      <c r="F169" s="87"/>
      <c r="G169" s="87"/>
      <c r="H169" s="87"/>
      <c r="I169" s="87"/>
    </row>
    <row r="170" spans="2:9" ht="21">
      <c r="B170" s="87"/>
      <c r="C170" s="87"/>
      <c r="D170" s="87"/>
      <c r="E170" s="87"/>
      <c r="F170" s="87"/>
      <c r="G170" s="87"/>
      <c r="H170" s="87"/>
      <c r="I170" s="87"/>
    </row>
    <row r="171" spans="2:9" ht="21">
      <c r="B171" s="87"/>
      <c r="C171" s="87"/>
      <c r="D171" s="87"/>
      <c r="E171" s="87"/>
      <c r="F171" s="87"/>
      <c r="G171" s="87"/>
      <c r="H171" s="87"/>
      <c r="I171" s="87"/>
    </row>
    <row r="172" spans="2:9" ht="21">
      <c r="B172" s="87"/>
      <c r="C172" s="87"/>
      <c r="D172" s="87"/>
      <c r="E172" s="87"/>
      <c r="F172" s="87"/>
      <c r="G172" s="87"/>
      <c r="H172" s="87"/>
      <c r="I172" s="87"/>
    </row>
    <row r="173" spans="2:9" ht="21">
      <c r="B173" s="87"/>
      <c r="C173" s="87"/>
      <c r="D173" s="87"/>
      <c r="E173" s="87"/>
      <c r="F173" s="87"/>
      <c r="G173" s="87"/>
      <c r="H173" s="87"/>
      <c r="I173" s="87"/>
    </row>
    <row r="174" spans="2:9" ht="21">
      <c r="B174" s="87"/>
      <c r="C174" s="87"/>
      <c r="D174" s="87"/>
      <c r="E174" s="87"/>
      <c r="F174" s="87"/>
      <c r="G174" s="87"/>
      <c r="H174" s="87"/>
      <c r="I174" s="87"/>
    </row>
    <row r="175" spans="2:9" ht="21">
      <c r="B175" s="87"/>
      <c r="C175" s="87"/>
      <c r="D175" s="87"/>
      <c r="E175" s="87"/>
      <c r="F175" s="87"/>
      <c r="G175" s="87"/>
      <c r="H175" s="87"/>
      <c r="I175" s="87"/>
    </row>
    <row r="176" spans="2:9" ht="21">
      <c r="B176" s="87"/>
      <c r="C176" s="87"/>
      <c r="D176" s="87"/>
      <c r="E176" s="87"/>
      <c r="F176" s="87"/>
      <c r="G176" s="87"/>
      <c r="H176" s="87"/>
      <c r="I176" s="87"/>
    </row>
    <row r="177" spans="2:9" ht="21">
      <c r="B177" s="87"/>
      <c r="C177" s="87"/>
      <c r="D177" s="87"/>
      <c r="E177" s="87"/>
      <c r="F177" s="87"/>
      <c r="G177" s="87"/>
      <c r="H177" s="87"/>
      <c r="I177" s="87"/>
    </row>
    <row r="178" spans="2:9" ht="21">
      <c r="B178" s="87"/>
      <c r="C178" s="87"/>
      <c r="D178" s="87"/>
      <c r="E178" s="87"/>
      <c r="F178" s="87"/>
      <c r="G178" s="87"/>
      <c r="H178" s="87"/>
      <c r="I178" s="87"/>
    </row>
    <row r="179" spans="2:9" ht="21">
      <c r="B179" s="87"/>
      <c r="C179" s="87"/>
      <c r="D179" s="87"/>
      <c r="E179" s="87"/>
      <c r="F179" s="87"/>
      <c r="G179" s="87"/>
      <c r="H179" s="87"/>
      <c r="I179" s="87"/>
    </row>
    <row r="180" spans="2:9" ht="21">
      <c r="B180" s="87"/>
      <c r="C180" s="87"/>
      <c r="D180" s="87"/>
      <c r="E180" s="87"/>
      <c r="F180" s="87"/>
      <c r="G180" s="87"/>
      <c r="H180" s="87"/>
      <c r="I180" s="87"/>
    </row>
    <row r="181" spans="2:9" ht="21">
      <c r="B181" s="87"/>
      <c r="C181" s="87"/>
      <c r="D181" s="87"/>
      <c r="E181" s="87"/>
      <c r="F181" s="87"/>
      <c r="G181" s="87"/>
      <c r="H181" s="87"/>
      <c r="I181" s="87"/>
    </row>
    <row r="182" spans="2:9" ht="21">
      <c r="B182" s="87"/>
      <c r="C182" s="87"/>
      <c r="D182" s="87"/>
      <c r="E182" s="87"/>
      <c r="F182" s="87"/>
      <c r="G182" s="87"/>
      <c r="H182" s="87"/>
      <c r="I182" s="87"/>
    </row>
    <row r="183" spans="2:9" ht="21">
      <c r="B183" s="87"/>
      <c r="C183" s="87"/>
      <c r="D183" s="87"/>
      <c r="E183" s="87"/>
      <c r="F183" s="87"/>
      <c r="G183" s="87"/>
      <c r="H183" s="87"/>
      <c r="I183" s="87"/>
    </row>
    <row r="184" spans="2:9" ht="21">
      <c r="B184" s="87"/>
      <c r="C184" s="87"/>
      <c r="D184" s="87"/>
      <c r="E184" s="87"/>
      <c r="F184" s="87"/>
      <c r="G184" s="87"/>
      <c r="H184" s="87"/>
      <c r="I184" s="87"/>
    </row>
    <row r="185" spans="2:9" ht="21">
      <c r="B185" s="87"/>
      <c r="C185" s="87"/>
      <c r="D185" s="87"/>
      <c r="E185" s="87"/>
      <c r="F185" s="87"/>
      <c r="G185" s="87"/>
      <c r="H185" s="87"/>
      <c r="I185" s="87"/>
    </row>
    <row r="186" spans="2:9" ht="21">
      <c r="B186" s="87"/>
      <c r="C186" s="87"/>
      <c r="D186" s="87"/>
      <c r="E186" s="87"/>
      <c r="F186" s="87"/>
      <c r="G186" s="87"/>
      <c r="H186" s="87"/>
      <c r="I186" s="87"/>
    </row>
    <row r="187" spans="2:9" ht="21">
      <c r="B187" s="87"/>
      <c r="C187" s="87"/>
      <c r="D187" s="87"/>
      <c r="E187" s="87"/>
      <c r="F187" s="87"/>
      <c r="G187" s="87"/>
      <c r="H187" s="87"/>
      <c r="I187" s="87"/>
    </row>
    <row r="188" spans="2:9" ht="21">
      <c r="B188" s="87"/>
      <c r="C188" s="87"/>
      <c r="D188" s="87"/>
      <c r="E188" s="87"/>
      <c r="F188" s="87"/>
      <c r="G188" s="87"/>
      <c r="H188" s="87"/>
      <c r="I188" s="87"/>
    </row>
    <row r="189" spans="2:9" ht="21">
      <c r="B189" s="87"/>
      <c r="C189" s="87"/>
      <c r="D189" s="87"/>
      <c r="E189" s="87"/>
      <c r="F189" s="87"/>
      <c r="G189" s="87"/>
      <c r="H189" s="87"/>
      <c r="I189" s="87"/>
    </row>
    <row r="190" spans="2:9" ht="21">
      <c r="B190" s="87"/>
      <c r="C190" s="87"/>
      <c r="D190" s="87"/>
      <c r="E190" s="87"/>
      <c r="F190" s="87"/>
      <c r="G190" s="87"/>
      <c r="H190" s="87"/>
      <c r="I190" s="87"/>
    </row>
    <row r="191" spans="2:9" ht="21">
      <c r="B191" s="87"/>
      <c r="C191" s="87"/>
      <c r="D191" s="87"/>
      <c r="E191" s="87"/>
      <c r="F191" s="87"/>
      <c r="G191" s="87"/>
      <c r="H191" s="87"/>
      <c r="I191" s="87"/>
    </row>
    <row r="192" spans="2:9" ht="21">
      <c r="B192" s="87"/>
      <c r="C192" s="87"/>
      <c r="D192" s="87"/>
      <c r="E192" s="87"/>
      <c r="F192" s="87"/>
      <c r="G192" s="87"/>
      <c r="H192" s="87"/>
      <c r="I192" s="87"/>
    </row>
    <row r="193" spans="2:9" ht="21">
      <c r="B193" s="87"/>
      <c r="C193" s="87"/>
      <c r="D193" s="87"/>
      <c r="E193" s="87"/>
      <c r="F193" s="87"/>
      <c r="G193" s="87"/>
      <c r="H193" s="87"/>
      <c r="I193" s="87"/>
    </row>
    <row r="194" spans="2:9" ht="21">
      <c r="B194" s="87"/>
      <c r="C194" s="87"/>
      <c r="D194" s="87"/>
      <c r="E194" s="87"/>
      <c r="F194" s="87"/>
      <c r="G194" s="87"/>
      <c r="H194" s="87"/>
      <c r="I194" s="87"/>
    </row>
    <row r="195" spans="2:9" ht="21">
      <c r="B195" s="87"/>
      <c r="C195" s="87"/>
      <c r="D195" s="87"/>
      <c r="E195" s="87"/>
      <c r="F195" s="87"/>
      <c r="G195" s="87"/>
      <c r="H195" s="87"/>
      <c r="I195" s="87"/>
    </row>
    <row r="196" spans="2:9" ht="21">
      <c r="B196" s="87"/>
      <c r="C196" s="87"/>
      <c r="D196" s="87"/>
      <c r="E196" s="87"/>
      <c r="F196" s="87"/>
      <c r="G196" s="87"/>
      <c r="H196" s="87"/>
      <c r="I196" s="87"/>
    </row>
    <row r="197" spans="2:9" ht="21">
      <c r="B197" s="87"/>
      <c r="C197" s="87"/>
      <c r="D197" s="87"/>
      <c r="E197" s="87"/>
      <c r="F197" s="87"/>
      <c r="G197" s="87"/>
      <c r="H197" s="87"/>
      <c r="I197" s="87"/>
    </row>
    <row r="198" spans="2:9" ht="21">
      <c r="B198" s="87"/>
      <c r="C198" s="87"/>
      <c r="D198" s="87"/>
      <c r="E198" s="87"/>
      <c r="F198" s="87"/>
      <c r="G198" s="87"/>
      <c r="H198" s="87"/>
      <c r="I198" s="87"/>
    </row>
    <row r="199" spans="2:9" ht="21">
      <c r="B199" s="87"/>
      <c r="C199" s="87"/>
      <c r="D199" s="87"/>
      <c r="E199" s="87"/>
      <c r="F199" s="87"/>
      <c r="G199" s="87"/>
      <c r="H199" s="87"/>
      <c r="I199" s="87"/>
    </row>
    <row r="200" spans="2:9" ht="21">
      <c r="B200" s="87"/>
      <c r="C200" s="87"/>
      <c r="D200" s="87"/>
      <c r="E200" s="87"/>
      <c r="F200" s="87"/>
      <c r="G200" s="87"/>
      <c r="H200" s="87"/>
      <c r="I200" s="87"/>
    </row>
    <row r="201" spans="2:9" ht="21">
      <c r="B201" s="87"/>
      <c r="C201" s="87"/>
      <c r="D201" s="87"/>
      <c r="E201" s="87"/>
      <c r="F201" s="87"/>
      <c r="G201" s="87"/>
      <c r="H201" s="87"/>
      <c r="I201" s="87"/>
    </row>
    <row r="202" spans="2:9" ht="21">
      <c r="B202" s="87"/>
      <c r="C202" s="87"/>
      <c r="D202" s="87"/>
      <c r="E202" s="87"/>
      <c r="F202" s="87"/>
      <c r="G202" s="87"/>
      <c r="H202" s="87"/>
      <c r="I202" s="87"/>
    </row>
    <row r="203" spans="2:9" ht="21">
      <c r="B203" s="87"/>
      <c r="C203" s="87"/>
      <c r="D203" s="87"/>
      <c r="E203" s="87"/>
      <c r="F203" s="87"/>
      <c r="G203" s="87"/>
      <c r="H203" s="87"/>
      <c r="I203" s="87"/>
    </row>
    <row r="204" spans="2:9" ht="21">
      <c r="B204" s="87"/>
      <c r="C204" s="87"/>
      <c r="D204" s="87"/>
      <c r="E204" s="87"/>
      <c r="F204" s="87"/>
      <c r="G204" s="87"/>
      <c r="H204" s="87"/>
      <c r="I204" s="87"/>
    </row>
    <row r="205" spans="2:9" ht="21">
      <c r="B205" s="87"/>
      <c r="C205" s="87"/>
      <c r="D205" s="87"/>
      <c r="E205" s="87"/>
      <c r="F205" s="87"/>
      <c r="G205" s="87"/>
      <c r="H205" s="87"/>
      <c r="I205" s="87"/>
    </row>
    <row r="206" spans="2:9" ht="21">
      <c r="B206" s="87"/>
      <c r="C206" s="87"/>
      <c r="D206" s="87"/>
      <c r="E206" s="87"/>
      <c r="F206" s="87"/>
      <c r="G206" s="87"/>
      <c r="H206" s="87"/>
      <c r="I206" s="87"/>
    </row>
    <row r="207" spans="2:9" ht="21">
      <c r="B207" s="87"/>
      <c r="C207" s="87"/>
      <c r="D207" s="87"/>
      <c r="E207" s="87"/>
      <c r="F207" s="87"/>
      <c r="G207" s="87"/>
      <c r="H207" s="87"/>
      <c r="I207" s="87"/>
    </row>
    <row r="208" spans="2:9" ht="21">
      <c r="B208" s="87"/>
      <c r="C208" s="87"/>
      <c r="D208" s="87"/>
      <c r="E208" s="87"/>
      <c r="F208" s="87"/>
      <c r="G208" s="87"/>
      <c r="H208" s="87"/>
      <c r="I208" s="87"/>
    </row>
    <row r="209" spans="2:9" ht="21">
      <c r="B209" s="87"/>
      <c r="C209" s="87"/>
      <c r="D209" s="87"/>
      <c r="E209" s="87"/>
      <c r="F209" s="87"/>
      <c r="G209" s="87"/>
      <c r="H209" s="87"/>
      <c r="I209" s="87"/>
    </row>
    <row r="210" spans="2:9" ht="21">
      <c r="B210" s="87"/>
      <c r="C210" s="87"/>
      <c r="D210" s="87"/>
      <c r="E210" s="87"/>
      <c r="F210" s="87"/>
      <c r="G210" s="87"/>
      <c r="H210" s="87"/>
      <c r="I210" s="87"/>
    </row>
    <row r="211" spans="2:9" ht="21">
      <c r="B211" s="87"/>
      <c r="C211" s="87"/>
      <c r="D211" s="87"/>
      <c r="E211" s="87"/>
      <c r="F211" s="87"/>
      <c r="G211" s="87"/>
      <c r="H211" s="87"/>
      <c r="I211" s="87"/>
    </row>
    <row r="212" spans="2:9" ht="21">
      <c r="B212" s="87"/>
      <c r="C212" s="87"/>
      <c r="D212" s="87"/>
      <c r="E212" s="87"/>
      <c r="F212" s="87"/>
      <c r="G212" s="87"/>
      <c r="H212" s="87"/>
      <c r="I212" s="87"/>
    </row>
    <row r="213" spans="2:9" ht="21">
      <c r="B213" s="87"/>
      <c r="C213" s="87"/>
      <c r="D213" s="87"/>
      <c r="E213" s="87"/>
      <c r="F213" s="87"/>
      <c r="G213" s="87"/>
      <c r="H213" s="87"/>
      <c r="I213" s="87"/>
    </row>
    <row r="214" spans="2:9" ht="21">
      <c r="B214" s="87"/>
      <c r="C214" s="87"/>
      <c r="D214" s="87"/>
      <c r="E214" s="87"/>
      <c r="F214" s="87"/>
      <c r="G214" s="87"/>
      <c r="H214" s="87"/>
      <c r="I214" s="87"/>
    </row>
    <row r="215" spans="2:9" ht="21">
      <c r="B215" s="87"/>
      <c r="C215" s="87"/>
      <c r="D215" s="87"/>
      <c r="E215" s="87"/>
      <c r="F215" s="87"/>
      <c r="G215" s="87"/>
      <c r="H215" s="87"/>
      <c r="I215" s="87"/>
    </row>
    <row r="216" spans="2:9" ht="21">
      <c r="B216" s="87"/>
      <c r="C216" s="87"/>
      <c r="D216" s="87"/>
      <c r="E216" s="87"/>
      <c r="F216" s="87"/>
      <c r="G216" s="87"/>
      <c r="H216" s="87"/>
      <c r="I216" s="87"/>
    </row>
    <row r="217" spans="2:9" ht="21">
      <c r="B217" s="87"/>
      <c r="C217" s="87"/>
      <c r="D217" s="87"/>
      <c r="E217" s="87"/>
      <c r="F217" s="87"/>
      <c r="G217" s="87"/>
      <c r="H217" s="87"/>
      <c r="I217" s="87"/>
    </row>
    <row r="218" spans="2:9" ht="21">
      <c r="B218" s="87"/>
      <c r="C218" s="87"/>
      <c r="D218" s="87"/>
      <c r="E218" s="87"/>
      <c r="F218" s="87"/>
      <c r="G218" s="87"/>
      <c r="H218" s="87"/>
      <c r="I218" s="87"/>
    </row>
    <row r="219" spans="2:9" ht="21">
      <c r="B219" s="87"/>
      <c r="C219" s="87"/>
      <c r="D219" s="87"/>
      <c r="E219" s="87"/>
      <c r="F219" s="87"/>
      <c r="G219" s="87"/>
      <c r="H219" s="87"/>
      <c r="I219" s="87"/>
    </row>
    <row r="220" spans="2:9" ht="21">
      <c r="B220" s="87"/>
      <c r="C220" s="87"/>
      <c r="D220" s="87"/>
      <c r="E220" s="87"/>
      <c r="F220" s="87"/>
      <c r="G220" s="87"/>
      <c r="H220" s="87"/>
      <c r="I220" s="87"/>
    </row>
    <row r="221" spans="2:9" ht="21">
      <c r="B221" s="87"/>
      <c r="C221" s="87"/>
      <c r="D221" s="87"/>
      <c r="E221" s="87"/>
      <c r="F221" s="87"/>
      <c r="G221" s="87"/>
      <c r="H221" s="87"/>
      <c r="I221" s="87"/>
    </row>
    <row r="222" spans="2:9" ht="21">
      <c r="B222" s="87"/>
      <c r="C222" s="87"/>
      <c r="D222" s="87"/>
      <c r="E222" s="87"/>
      <c r="F222" s="87"/>
      <c r="G222" s="87"/>
      <c r="H222" s="87"/>
      <c r="I222" s="87"/>
    </row>
    <row r="223" spans="2:9" ht="21">
      <c r="B223" s="87"/>
      <c r="C223" s="87"/>
      <c r="D223" s="87"/>
      <c r="E223" s="87"/>
      <c r="F223" s="87"/>
      <c r="G223" s="87"/>
      <c r="H223" s="87"/>
      <c r="I223" s="87"/>
    </row>
    <row r="224" spans="2:9" ht="21">
      <c r="B224" s="87"/>
      <c r="C224" s="87"/>
      <c r="D224" s="87"/>
      <c r="E224" s="87"/>
      <c r="F224" s="87"/>
      <c r="G224" s="87"/>
      <c r="H224" s="87"/>
      <c r="I224" s="87"/>
    </row>
    <row r="225" spans="2:9" ht="21">
      <c r="B225" s="87"/>
      <c r="C225" s="87"/>
      <c r="D225" s="87"/>
      <c r="E225" s="87"/>
      <c r="F225" s="87"/>
      <c r="G225" s="87"/>
      <c r="H225" s="87"/>
      <c r="I225" s="87"/>
    </row>
    <row r="226" spans="2:9" ht="21">
      <c r="B226" s="87"/>
      <c r="C226" s="87"/>
      <c r="D226" s="87"/>
      <c r="E226" s="87"/>
      <c r="F226" s="87"/>
      <c r="G226" s="87"/>
      <c r="H226" s="87"/>
      <c r="I226" s="87"/>
    </row>
    <row r="227" spans="2:9" ht="21">
      <c r="B227" s="87"/>
      <c r="C227" s="87"/>
      <c r="D227" s="87"/>
      <c r="E227" s="87"/>
      <c r="F227" s="87"/>
      <c r="G227" s="87"/>
      <c r="H227" s="87"/>
      <c r="I227" s="87"/>
    </row>
    <row r="228" spans="2:9" ht="21">
      <c r="B228" s="87"/>
      <c r="C228" s="87"/>
      <c r="D228" s="87"/>
      <c r="E228" s="87"/>
      <c r="F228" s="87"/>
      <c r="G228" s="87"/>
      <c r="H228" s="87"/>
      <c r="I228" s="87"/>
    </row>
    <row r="229" spans="2:9" ht="21">
      <c r="B229" s="87"/>
      <c r="C229" s="87"/>
      <c r="D229" s="87"/>
      <c r="E229" s="87"/>
      <c r="F229" s="87"/>
      <c r="G229" s="87"/>
      <c r="H229" s="87"/>
      <c r="I229" s="87"/>
    </row>
    <row r="230" spans="2:9" ht="21">
      <c r="B230" s="87"/>
      <c r="C230" s="87"/>
      <c r="D230" s="87"/>
      <c r="E230" s="87"/>
      <c r="F230" s="87"/>
      <c r="G230" s="87"/>
      <c r="H230" s="87"/>
      <c r="I230" s="87"/>
    </row>
    <row r="231" spans="2:9" ht="21">
      <c r="B231" s="87"/>
      <c r="C231" s="87"/>
      <c r="D231" s="87"/>
      <c r="E231" s="87"/>
      <c r="F231" s="87"/>
      <c r="G231" s="87"/>
      <c r="H231" s="87"/>
      <c r="I231" s="87"/>
    </row>
    <row r="232" spans="2:9" ht="21">
      <c r="B232" s="87"/>
      <c r="C232" s="87"/>
      <c r="D232" s="87"/>
      <c r="E232" s="87"/>
      <c r="F232" s="87"/>
      <c r="G232" s="87"/>
      <c r="H232" s="87"/>
      <c r="I232" s="87"/>
    </row>
    <row r="233" spans="2:9" ht="21">
      <c r="B233" s="87"/>
      <c r="C233" s="87"/>
      <c r="D233" s="87"/>
      <c r="E233" s="87"/>
      <c r="F233" s="87"/>
      <c r="G233" s="87"/>
      <c r="H233" s="87"/>
      <c r="I233" s="87"/>
    </row>
    <row r="234" spans="2:9" ht="21">
      <c r="B234" s="87"/>
      <c r="C234" s="87"/>
      <c r="D234" s="87"/>
      <c r="E234" s="87"/>
      <c r="F234" s="87"/>
      <c r="G234" s="87"/>
      <c r="H234" s="87"/>
      <c r="I234" s="87"/>
    </row>
    <row r="235" spans="2:9" ht="21">
      <c r="B235" s="87"/>
      <c r="C235" s="87"/>
      <c r="D235" s="87"/>
      <c r="E235" s="87"/>
      <c r="F235" s="87"/>
      <c r="G235" s="87"/>
      <c r="H235" s="87"/>
      <c r="I235" s="87"/>
    </row>
    <row r="236" spans="2:9" ht="21">
      <c r="B236" s="87"/>
      <c r="C236" s="87"/>
      <c r="D236" s="87"/>
      <c r="E236" s="87"/>
      <c r="F236" s="87"/>
      <c r="G236" s="87"/>
      <c r="H236" s="87"/>
      <c r="I236" s="87"/>
    </row>
    <row r="237" spans="2:9" ht="21">
      <c r="B237" s="87"/>
      <c r="C237" s="87"/>
      <c r="D237" s="87"/>
      <c r="E237" s="87"/>
      <c r="F237" s="87"/>
      <c r="G237" s="87"/>
      <c r="H237" s="87"/>
      <c r="I237" s="87"/>
    </row>
    <row r="238" spans="2:9" ht="21">
      <c r="B238" s="87"/>
      <c r="C238" s="87"/>
      <c r="D238" s="87"/>
      <c r="E238" s="87"/>
      <c r="F238" s="87"/>
      <c r="G238" s="87"/>
      <c r="H238" s="87"/>
      <c r="I238" s="87"/>
    </row>
    <row r="239" spans="2:9" ht="21">
      <c r="B239" s="87"/>
      <c r="C239" s="87"/>
      <c r="D239" s="87"/>
      <c r="E239" s="87"/>
      <c r="F239" s="87"/>
      <c r="G239" s="87"/>
      <c r="H239" s="87"/>
      <c r="I239" s="87"/>
    </row>
    <row r="240" spans="2:9" ht="21">
      <c r="B240" s="87"/>
      <c r="C240" s="87"/>
      <c r="D240" s="87"/>
      <c r="E240" s="87"/>
      <c r="F240" s="87"/>
      <c r="G240" s="87"/>
      <c r="H240" s="87"/>
      <c r="I240" s="87"/>
    </row>
    <row r="241" spans="2:9" ht="21">
      <c r="B241" s="87"/>
      <c r="C241" s="87"/>
      <c r="D241" s="87"/>
      <c r="E241" s="87"/>
      <c r="F241" s="87"/>
      <c r="G241" s="87"/>
      <c r="H241" s="87"/>
      <c r="I241" s="87"/>
    </row>
    <row r="242" spans="2:9" ht="21">
      <c r="B242" s="87"/>
      <c r="C242" s="87"/>
      <c r="D242" s="87"/>
      <c r="E242" s="87"/>
      <c r="F242" s="87"/>
      <c r="G242" s="87"/>
      <c r="H242" s="87"/>
      <c r="I242" s="87"/>
    </row>
    <row r="243" spans="2:9" ht="21">
      <c r="B243" s="87"/>
      <c r="C243" s="87"/>
      <c r="D243" s="87"/>
      <c r="E243" s="87"/>
      <c r="F243" s="87"/>
      <c r="G243" s="87"/>
      <c r="H243" s="87"/>
      <c r="I243" s="87"/>
    </row>
    <row r="244" spans="2:9" ht="21">
      <c r="B244" s="87"/>
      <c r="C244" s="87"/>
      <c r="D244" s="87"/>
      <c r="E244" s="87"/>
      <c r="F244" s="87"/>
      <c r="G244" s="87"/>
      <c r="H244" s="87"/>
      <c r="I244" s="87"/>
    </row>
    <row r="245" spans="2:9" ht="21">
      <c r="B245" s="87"/>
      <c r="C245" s="87"/>
      <c r="D245" s="87"/>
      <c r="E245" s="87"/>
      <c r="F245" s="87"/>
      <c r="G245" s="87"/>
      <c r="H245" s="87"/>
      <c r="I245" s="87"/>
    </row>
    <row r="246" spans="2:9" ht="21">
      <c r="B246" s="87"/>
      <c r="C246" s="87"/>
      <c r="D246" s="87"/>
      <c r="E246" s="87"/>
      <c r="F246" s="87"/>
      <c r="G246" s="87"/>
      <c r="H246" s="87"/>
      <c r="I246" s="87"/>
    </row>
    <row r="247" spans="2:9" ht="21">
      <c r="B247" s="87"/>
      <c r="C247" s="87"/>
      <c r="D247" s="87"/>
      <c r="E247" s="87"/>
      <c r="F247" s="87"/>
      <c r="G247" s="87"/>
      <c r="H247" s="87"/>
      <c r="I247" s="87"/>
    </row>
    <row r="248" spans="2:9" ht="21">
      <c r="B248" s="87"/>
      <c r="C248" s="87"/>
      <c r="D248" s="87"/>
      <c r="E248" s="87"/>
      <c r="F248" s="87"/>
      <c r="G248" s="87"/>
      <c r="H248" s="87"/>
      <c r="I248" s="87"/>
    </row>
    <row r="249" spans="2:9" ht="21">
      <c r="B249" s="87"/>
      <c r="C249" s="87"/>
      <c r="D249" s="87"/>
      <c r="E249" s="87"/>
      <c r="F249" s="87"/>
      <c r="G249" s="87"/>
      <c r="H249" s="87"/>
      <c r="I249" s="87"/>
    </row>
    <row r="250" spans="2:9" ht="21">
      <c r="B250" s="87"/>
      <c r="C250" s="87"/>
      <c r="D250" s="87"/>
      <c r="E250" s="87"/>
      <c r="F250" s="87"/>
      <c r="G250" s="87"/>
      <c r="H250" s="87"/>
      <c r="I250" s="87"/>
    </row>
    <row r="251" spans="2:9" ht="21">
      <c r="B251" s="87"/>
      <c r="C251" s="87"/>
      <c r="D251" s="87"/>
      <c r="E251" s="87"/>
      <c r="F251" s="87"/>
      <c r="G251" s="87"/>
      <c r="H251" s="87"/>
      <c r="I251" s="87"/>
    </row>
    <row r="252" spans="2:9" ht="21">
      <c r="B252" s="87"/>
      <c r="C252" s="87"/>
      <c r="D252" s="87"/>
      <c r="E252" s="87"/>
      <c r="F252" s="87"/>
      <c r="G252" s="87"/>
      <c r="H252" s="87"/>
      <c r="I252" s="87"/>
    </row>
    <row r="253" spans="2:9" ht="21">
      <c r="B253" s="87"/>
      <c r="C253" s="87"/>
      <c r="D253" s="87"/>
      <c r="E253" s="87"/>
      <c r="F253" s="87"/>
      <c r="G253" s="87"/>
      <c r="H253" s="87"/>
      <c r="I253" s="87"/>
    </row>
    <row r="254" spans="2:9" ht="21">
      <c r="B254" s="87"/>
      <c r="C254" s="87"/>
      <c r="D254" s="87"/>
      <c r="E254" s="87"/>
      <c r="F254" s="87"/>
      <c r="G254" s="87"/>
      <c r="H254" s="87"/>
      <c r="I254" s="87"/>
    </row>
    <row r="255" spans="2:9" ht="21">
      <c r="B255" s="87"/>
      <c r="C255" s="87"/>
      <c r="D255" s="87"/>
      <c r="E255" s="87"/>
      <c r="F255" s="87"/>
      <c r="G255" s="87"/>
      <c r="H255" s="87"/>
      <c r="I255" s="87"/>
    </row>
    <row r="256" spans="2:9" ht="21">
      <c r="B256" s="87"/>
      <c r="C256" s="87"/>
      <c r="D256" s="87"/>
      <c r="E256" s="87"/>
      <c r="F256" s="87"/>
      <c r="G256" s="87"/>
      <c r="H256" s="87"/>
      <c r="I256" s="87"/>
    </row>
    <row r="257" spans="2:9" ht="21">
      <c r="B257" s="87"/>
      <c r="C257" s="87"/>
      <c r="D257" s="87"/>
      <c r="E257" s="87"/>
      <c r="F257" s="87"/>
      <c r="G257" s="87"/>
      <c r="H257" s="87"/>
      <c r="I257" s="87"/>
    </row>
    <row r="258" spans="2:9" ht="21">
      <c r="B258" s="87"/>
      <c r="C258" s="87"/>
      <c r="D258" s="87"/>
      <c r="E258" s="87"/>
      <c r="F258" s="87"/>
      <c r="G258" s="87"/>
      <c r="H258" s="87"/>
      <c r="I258" s="87"/>
    </row>
    <row r="259" spans="2:9" ht="21">
      <c r="B259" s="87"/>
      <c r="C259" s="87"/>
      <c r="D259" s="87"/>
      <c r="E259" s="87"/>
      <c r="F259" s="87"/>
      <c r="G259" s="87"/>
      <c r="H259" s="87"/>
      <c r="I259" s="87"/>
    </row>
    <row r="260" spans="2:9" ht="21">
      <c r="B260" s="87"/>
      <c r="C260" s="87"/>
      <c r="D260" s="87"/>
      <c r="E260" s="87"/>
      <c r="F260" s="87"/>
      <c r="G260" s="87"/>
      <c r="H260" s="87"/>
      <c r="I260" s="87"/>
    </row>
    <row r="261" spans="2:9" ht="21">
      <c r="B261" s="87"/>
      <c r="C261" s="87"/>
      <c r="D261" s="87"/>
      <c r="E261" s="87"/>
      <c r="F261" s="87"/>
      <c r="G261" s="87"/>
      <c r="H261" s="87"/>
      <c r="I261" s="87"/>
    </row>
    <row r="262" spans="2:9" ht="21">
      <c r="B262" s="87"/>
      <c r="C262" s="87"/>
      <c r="D262" s="87"/>
      <c r="E262" s="87"/>
      <c r="F262" s="87"/>
      <c r="G262" s="87"/>
      <c r="H262" s="87"/>
      <c r="I262" s="87"/>
    </row>
    <row r="263" spans="2:9" ht="21">
      <c r="B263" s="87"/>
      <c r="C263" s="87"/>
      <c r="D263" s="87"/>
      <c r="E263" s="87"/>
      <c r="F263" s="87"/>
      <c r="G263" s="87"/>
      <c r="H263" s="87"/>
      <c r="I263" s="87"/>
    </row>
    <row r="264" spans="2:9" ht="21">
      <c r="B264" s="87"/>
      <c r="C264" s="87"/>
      <c r="D264" s="87"/>
      <c r="E264" s="87"/>
      <c r="F264" s="87"/>
      <c r="G264" s="87"/>
      <c r="H264" s="87"/>
      <c r="I264" s="87"/>
    </row>
    <row r="265" spans="2:9" ht="21">
      <c r="B265" s="87"/>
      <c r="C265" s="87"/>
      <c r="D265" s="87"/>
      <c r="E265" s="87"/>
      <c r="F265" s="87"/>
      <c r="G265" s="87"/>
      <c r="H265" s="87"/>
      <c r="I265" s="87"/>
    </row>
    <row r="266" spans="2:9" ht="21">
      <c r="B266" s="87"/>
      <c r="C266" s="87"/>
      <c r="D266" s="87"/>
      <c r="E266" s="87"/>
      <c r="F266" s="87"/>
      <c r="G266" s="87"/>
      <c r="H266" s="87"/>
      <c r="I266" s="87"/>
    </row>
    <row r="267" spans="2:9" ht="21">
      <c r="B267" s="87"/>
      <c r="C267" s="87"/>
      <c r="D267" s="87"/>
      <c r="E267" s="87"/>
      <c r="F267" s="87"/>
      <c r="G267" s="87"/>
      <c r="H267" s="87"/>
      <c r="I267" s="87"/>
    </row>
    <row r="268" spans="2:9" ht="21">
      <c r="B268" s="87"/>
      <c r="C268" s="87"/>
      <c r="D268" s="87"/>
      <c r="E268" s="87"/>
      <c r="F268" s="87"/>
      <c r="G268" s="87"/>
      <c r="H268" s="87"/>
      <c r="I268" s="87"/>
    </row>
    <row r="269" spans="2:9" ht="21">
      <c r="B269" s="87"/>
      <c r="C269" s="87"/>
      <c r="D269" s="87"/>
      <c r="E269" s="87"/>
      <c r="F269" s="87"/>
      <c r="G269" s="87"/>
      <c r="H269" s="87"/>
      <c r="I269" s="87"/>
    </row>
    <row r="270" spans="2:9" ht="21">
      <c r="B270" s="87"/>
      <c r="C270" s="87"/>
      <c r="D270" s="87"/>
      <c r="E270" s="87"/>
      <c r="F270" s="87"/>
      <c r="G270" s="87"/>
      <c r="H270" s="87"/>
      <c r="I270" s="87"/>
    </row>
    <row r="271" spans="2:9" ht="21">
      <c r="B271" s="87"/>
      <c r="C271" s="87"/>
      <c r="D271" s="87"/>
      <c r="E271" s="87"/>
      <c r="F271" s="87"/>
      <c r="G271" s="87"/>
      <c r="H271" s="87"/>
      <c r="I271" s="87"/>
    </row>
    <row r="272" spans="2:9" ht="21">
      <c r="B272" s="87"/>
      <c r="C272" s="87"/>
      <c r="D272" s="87"/>
      <c r="E272" s="87"/>
      <c r="F272" s="87"/>
      <c r="G272" s="87"/>
      <c r="H272" s="87"/>
      <c r="I272" s="87"/>
    </row>
    <row r="273" spans="2:9" ht="21">
      <c r="B273" s="87"/>
      <c r="C273" s="87"/>
      <c r="D273" s="87"/>
      <c r="E273" s="87"/>
      <c r="F273" s="87"/>
      <c r="G273" s="87"/>
      <c r="H273" s="87"/>
      <c r="I273" s="87"/>
    </row>
    <row r="274" spans="2:9" ht="21">
      <c r="B274" s="87"/>
      <c r="C274" s="87"/>
      <c r="D274" s="87"/>
      <c r="E274" s="87"/>
      <c r="F274" s="87"/>
      <c r="G274" s="87"/>
      <c r="H274" s="87"/>
      <c r="I274" s="87"/>
    </row>
    <row r="275" spans="2:9" ht="21">
      <c r="B275" s="87"/>
      <c r="C275" s="87"/>
      <c r="D275" s="87"/>
      <c r="E275" s="87"/>
      <c r="F275" s="87"/>
      <c r="G275" s="87"/>
      <c r="H275" s="87"/>
      <c r="I275" s="87"/>
    </row>
    <row r="276" spans="2:9" ht="21">
      <c r="B276" s="87"/>
      <c r="C276" s="87"/>
      <c r="D276" s="87"/>
      <c r="E276" s="87"/>
      <c r="F276" s="87"/>
      <c r="G276" s="87"/>
      <c r="H276" s="87"/>
      <c r="I276" s="87"/>
    </row>
    <row r="277" spans="2:9" ht="21">
      <c r="B277" s="87"/>
      <c r="C277" s="87"/>
      <c r="D277" s="87"/>
      <c r="E277" s="87"/>
      <c r="F277" s="87"/>
      <c r="G277" s="87"/>
      <c r="H277" s="87"/>
      <c r="I277" s="87"/>
    </row>
    <row r="278" spans="2:9" ht="21">
      <c r="B278" s="87"/>
      <c r="C278" s="87"/>
      <c r="D278" s="87"/>
      <c r="E278" s="87"/>
      <c r="F278" s="87"/>
      <c r="G278" s="87"/>
      <c r="H278" s="87"/>
      <c r="I278" s="87"/>
    </row>
    <row r="279" spans="2:9" ht="21">
      <c r="B279" s="87"/>
      <c r="C279" s="87"/>
      <c r="D279" s="87"/>
      <c r="E279" s="87"/>
      <c r="F279" s="87"/>
      <c r="G279" s="87"/>
      <c r="H279" s="87"/>
      <c r="I279" s="87"/>
    </row>
    <row r="280" spans="2:9" ht="21">
      <c r="B280" s="87"/>
      <c r="C280" s="87"/>
      <c r="D280" s="87"/>
      <c r="E280" s="87"/>
      <c r="F280" s="87"/>
      <c r="G280" s="87"/>
      <c r="H280" s="87"/>
      <c r="I280" s="87"/>
    </row>
    <row r="281" spans="2:9" ht="21">
      <c r="B281" s="87"/>
      <c r="C281" s="87"/>
      <c r="D281" s="87"/>
      <c r="E281" s="87"/>
      <c r="F281" s="87"/>
      <c r="G281" s="87"/>
      <c r="H281" s="87"/>
      <c r="I281" s="87"/>
    </row>
    <row r="282" spans="2:9" ht="21">
      <c r="B282" s="87"/>
      <c r="C282" s="87"/>
      <c r="D282" s="87"/>
      <c r="E282" s="87"/>
      <c r="F282" s="87"/>
      <c r="G282" s="87"/>
      <c r="H282" s="87"/>
      <c r="I282" s="87"/>
    </row>
    <row r="283" spans="2:9" ht="21">
      <c r="B283" s="87"/>
      <c r="C283" s="87"/>
      <c r="D283" s="87"/>
      <c r="E283" s="87"/>
      <c r="F283" s="87"/>
      <c r="G283" s="87"/>
      <c r="H283" s="87"/>
      <c r="I283" s="87"/>
    </row>
    <row r="284" spans="2:9" ht="21">
      <c r="B284" s="87"/>
      <c r="C284" s="87"/>
      <c r="D284" s="87"/>
      <c r="E284" s="87"/>
      <c r="F284" s="87"/>
      <c r="G284" s="87"/>
      <c r="H284" s="87"/>
      <c r="I284" s="87"/>
    </row>
    <row r="285" spans="2:9" ht="21">
      <c r="B285" s="87"/>
      <c r="C285" s="87"/>
      <c r="D285" s="87"/>
      <c r="E285" s="87"/>
      <c r="F285" s="87"/>
      <c r="G285" s="87"/>
      <c r="H285" s="87"/>
      <c r="I285" s="87"/>
    </row>
    <row r="286" spans="2:9" ht="21">
      <c r="B286" s="87"/>
      <c r="C286" s="87"/>
      <c r="D286" s="87"/>
      <c r="E286" s="87"/>
      <c r="F286" s="87"/>
      <c r="G286" s="87"/>
      <c r="H286" s="87"/>
      <c r="I286" s="87"/>
    </row>
    <row r="287" spans="2:9" ht="21">
      <c r="B287" s="87"/>
      <c r="C287" s="87"/>
      <c r="D287" s="87"/>
      <c r="E287" s="87"/>
      <c r="F287" s="87"/>
      <c r="G287" s="87"/>
      <c r="H287" s="87"/>
      <c r="I287" s="87"/>
    </row>
    <row r="288" spans="2:9" ht="21">
      <c r="B288" s="87"/>
      <c r="C288" s="87"/>
      <c r="D288" s="87"/>
      <c r="E288" s="87"/>
      <c r="F288" s="87"/>
      <c r="G288" s="87"/>
      <c r="H288" s="87"/>
      <c r="I288" s="87"/>
    </row>
    <row r="289" spans="2:9" ht="21">
      <c r="B289" s="87"/>
      <c r="C289" s="87"/>
      <c r="D289" s="87"/>
      <c r="E289" s="87"/>
      <c r="F289" s="87"/>
      <c r="G289" s="87"/>
      <c r="H289" s="87"/>
      <c r="I289" s="87"/>
    </row>
    <row r="290" spans="2:9" ht="21">
      <c r="B290" s="87"/>
      <c r="C290" s="87"/>
      <c r="D290" s="87"/>
      <c r="E290" s="87"/>
      <c r="F290" s="87"/>
      <c r="G290" s="87"/>
      <c r="H290" s="87"/>
      <c r="I290" s="87"/>
    </row>
    <row r="291" spans="2:9" ht="21">
      <c r="B291" s="87"/>
      <c r="C291" s="87"/>
      <c r="D291" s="87"/>
      <c r="E291" s="87"/>
      <c r="F291" s="87"/>
      <c r="G291" s="87"/>
      <c r="H291" s="87"/>
      <c r="I291" s="87"/>
    </row>
    <row r="292" spans="2:9" ht="21">
      <c r="B292" s="87"/>
      <c r="C292" s="87"/>
      <c r="D292" s="87"/>
      <c r="E292" s="87"/>
      <c r="F292" s="87"/>
      <c r="G292" s="87"/>
      <c r="H292" s="87"/>
      <c r="I292" s="87"/>
    </row>
    <row r="293" spans="2:9" ht="21">
      <c r="B293" s="87"/>
      <c r="C293" s="87"/>
      <c r="D293" s="87"/>
      <c r="E293" s="87"/>
      <c r="F293" s="87"/>
      <c r="G293" s="87"/>
      <c r="H293" s="87"/>
      <c r="I293" s="87"/>
    </row>
    <row r="294" spans="2:9" ht="21">
      <c r="B294" s="87"/>
      <c r="C294" s="87"/>
      <c r="D294" s="87"/>
      <c r="E294" s="87"/>
      <c r="F294" s="87"/>
      <c r="G294" s="87"/>
      <c r="H294" s="87"/>
      <c r="I294" s="87"/>
    </row>
    <row r="295" spans="2:9" ht="21">
      <c r="B295" s="87"/>
      <c r="C295" s="87"/>
      <c r="D295" s="87"/>
      <c r="E295" s="87"/>
      <c r="F295" s="87"/>
      <c r="G295" s="87"/>
      <c r="H295" s="87"/>
      <c r="I295" s="87"/>
    </row>
    <row r="296" spans="2:9" ht="21">
      <c r="B296" s="87"/>
      <c r="C296" s="87"/>
      <c r="D296" s="87"/>
      <c r="E296" s="87"/>
      <c r="F296" s="87"/>
      <c r="G296" s="87"/>
      <c r="H296" s="87"/>
      <c r="I296" s="87"/>
    </row>
    <row r="297" spans="2:9" ht="21">
      <c r="B297" s="87"/>
      <c r="C297" s="87"/>
      <c r="D297" s="87"/>
      <c r="E297" s="87"/>
      <c r="F297" s="87"/>
      <c r="G297" s="87"/>
      <c r="H297" s="87"/>
      <c r="I297" s="87"/>
    </row>
    <row r="298" spans="2:9" ht="21">
      <c r="B298" s="87"/>
      <c r="C298" s="87"/>
      <c r="D298" s="87"/>
      <c r="E298" s="87"/>
      <c r="F298" s="87"/>
      <c r="G298" s="87"/>
      <c r="H298" s="87"/>
      <c r="I298" s="87"/>
    </row>
    <row r="299" spans="2:9" ht="21">
      <c r="B299" s="87"/>
      <c r="C299" s="87"/>
      <c r="D299" s="87"/>
      <c r="E299" s="87"/>
      <c r="F299" s="87"/>
      <c r="G299" s="87"/>
      <c r="H299" s="87"/>
      <c r="I299" s="87"/>
    </row>
    <row r="300" spans="2:9" ht="21">
      <c r="B300" s="87"/>
      <c r="C300" s="87"/>
      <c r="D300" s="87"/>
      <c r="E300" s="87"/>
      <c r="F300" s="87"/>
      <c r="G300" s="87"/>
      <c r="H300" s="87"/>
      <c r="I300" s="87"/>
    </row>
    <row r="301" spans="2:9" ht="21">
      <c r="B301" s="87"/>
      <c r="C301" s="87"/>
      <c r="D301" s="87"/>
      <c r="E301" s="87"/>
      <c r="F301" s="87"/>
      <c r="G301" s="87"/>
      <c r="H301" s="87"/>
      <c r="I301" s="87"/>
    </row>
    <row r="302" spans="2:9" ht="21">
      <c r="B302" s="87"/>
      <c r="C302" s="87"/>
      <c r="D302" s="87"/>
      <c r="E302" s="87"/>
      <c r="F302" s="87"/>
      <c r="G302" s="87"/>
      <c r="H302" s="87"/>
      <c r="I302" s="87"/>
    </row>
    <row r="303" spans="2:9" ht="21">
      <c r="B303" s="87"/>
      <c r="C303" s="87"/>
      <c r="D303" s="87"/>
      <c r="E303" s="87"/>
      <c r="F303" s="87"/>
      <c r="G303" s="87"/>
      <c r="H303" s="87"/>
      <c r="I303" s="87"/>
    </row>
    <row r="304" spans="2:9" ht="21">
      <c r="B304" s="87"/>
      <c r="C304" s="87"/>
      <c r="D304" s="87"/>
      <c r="E304" s="87"/>
      <c r="F304" s="87"/>
      <c r="G304" s="87"/>
      <c r="H304" s="87"/>
      <c r="I304" s="87"/>
    </row>
    <row r="305" spans="2:9" ht="21">
      <c r="B305" s="87"/>
      <c r="C305" s="87"/>
      <c r="D305" s="87"/>
      <c r="E305" s="87"/>
      <c r="F305" s="87"/>
      <c r="G305" s="87"/>
      <c r="H305" s="87"/>
      <c r="I305" s="87"/>
    </row>
    <row r="306" spans="2:9" ht="21">
      <c r="B306" s="87"/>
      <c r="C306" s="87"/>
      <c r="D306" s="87"/>
      <c r="E306" s="87"/>
      <c r="F306" s="87"/>
      <c r="G306" s="87"/>
      <c r="H306" s="87"/>
      <c r="I306" s="87"/>
    </row>
    <row r="307" spans="2:9" ht="21">
      <c r="B307" s="87"/>
      <c r="C307" s="87"/>
      <c r="D307" s="87"/>
      <c r="E307" s="87"/>
      <c r="F307" s="87"/>
      <c r="G307" s="87"/>
      <c r="H307" s="87"/>
      <c r="I307" s="87"/>
    </row>
    <row r="308" spans="2:9" ht="21">
      <c r="B308" s="87"/>
      <c r="C308" s="87"/>
      <c r="D308" s="87"/>
      <c r="E308" s="87"/>
      <c r="F308" s="87"/>
      <c r="G308" s="87"/>
      <c r="H308" s="87"/>
      <c r="I308" s="87"/>
    </row>
    <row r="309" spans="2:9" ht="21">
      <c r="B309" s="87"/>
      <c r="C309" s="87"/>
      <c r="D309" s="87"/>
      <c r="E309" s="87"/>
      <c r="F309" s="87"/>
      <c r="G309" s="87"/>
      <c r="H309" s="87"/>
      <c r="I309" s="87"/>
    </row>
    <row r="310" spans="2:9" ht="21">
      <c r="B310" s="87"/>
      <c r="C310" s="87"/>
      <c r="D310" s="87"/>
      <c r="E310" s="87"/>
      <c r="F310" s="87"/>
      <c r="G310" s="87"/>
      <c r="H310" s="87"/>
      <c r="I310" s="87"/>
    </row>
    <row r="311" spans="2:9" ht="21">
      <c r="B311" s="87"/>
      <c r="C311" s="87"/>
      <c r="D311" s="87"/>
      <c r="E311" s="87"/>
      <c r="F311" s="87"/>
      <c r="G311" s="87"/>
      <c r="H311" s="87"/>
      <c r="I311" s="87"/>
    </row>
    <row r="312" spans="2:9" ht="21">
      <c r="B312" s="87"/>
      <c r="C312" s="87"/>
      <c r="D312" s="87"/>
      <c r="E312" s="87"/>
      <c r="F312" s="87"/>
      <c r="G312" s="87"/>
      <c r="H312" s="87"/>
      <c r="I312" s="87"/>
    </row>
    <row r="313" spans="2:9" ht="21">
      <c r="B313" s="87"/>
      <c r="C313" s="87"/>
      <c r="D313" s="87"/>
      <c r="E313" s="87"/>
      <c r="F313" s="87"/>
      <c r="G313" s="87"/>
      <c r="H313" s="87"/>
      <c r="I313" s="87"/>
    </row>
    <row r="314" spans="2:9" ht="21">
      <c r="B314" s="87"/>
      <c r="C314" s="87"/>
      <c r="D314" s="87"/>
      <c r="E314" s="87"/>
      <c r="F314" s="87"/>
      <c r="G314" s="87"/>
      <c r="H314" s="87"/>
      <c r="I314" s="87"/>
    </row>
    <row r="315" spans="2:9" ht="21">
      <c r="B315" s="87"/>
      <c r="C315" s="87"/>
      <c r="D315" s="87"/>
      <c r="E315" s="87"/>
      <c r="F315" s="87"/>
      <c r="G315" s="87"/>
      <c r="H315" s="87"/>
      <c r="I315" s="87"/>
    </row>
    <row r="316" spans="2:9" ht="21">
      <c r="B316" s="87"/>
      <c r="C316" s="87"/>
      <c r="D316" s="87"/>
      <c r="E316" s="87"/>
      <c r="F316" s="87"/>
      <c r="G316" s="87"/>
      <c r="H316" s="87"/>
      <c r="I316" s="87"/>
    </row>
    <row r="317" spans="2:9" ht="21">
      <c r="B317" s="87"/>
      <c r="C317" s="87"/>
      <c r="D317" s="87"/>
      <c r="E317" s="87"/>
      <c r="F317" s="87"/>
      <c r="G317" s="87"/>
      <c r="H317" s="87"/>
      <c r="I317" s="87"/>
    </row>
    <row r="318" spans="2:9" ht="21">
      <c r="B318" s="87"/>
      <c r="C318" s="87"/>
      <c r="D318" s="87"/>
      <c r="E318" s="87"/>
      <c r="F318" s="87"/>
      <c r="G318" s="87"/>
      <c r="H318" s="87"/>
      <c r="I318" s="87"/>
    </row>
    <row r="319" spans="2:9" ht="21">
      <c r="B319" s="87"/>
      <c r="C319" s="87"/>
      <c r="D319" s="87"/>
      <c r="E319" s="87"/>
      <c r="F319" s="87"/>
      <c r="G319" s="87"/>
      <c r="H319" s="87"/>
      <c r="I319" s="87"/>
    </row>
    <row r="320" spans="2:9" ht="21">
      <c r="B320" s="87"/>
      <c r="C320" s="87"/>
      <c r="D320" s="87"/>
      <c r="E320" s="87"/>
      <c r="F320" s="87"/>
      <c r="G320" s="87"/>
      <c r="H320" s="87"/>
      <c r="I320" s="87"/>
    </row>
    <row r="321" spans="2:9" ht="21">
      <c r="B321" s="87"/>
      <c r="C321" s="87"/>
      <c r="D321" s="87"/>
      <c r="E321" s="87"/>
      <c r="F321" s="87"/>
      <c r="G321" s="87"/>
      <c r="H321" s="87"/>
      <c r="I321" s="87"/>
    </row>
    <row r="322" spans="2:9" ht="21">
      <c r="B322" s="87"/>
      <c r="C322" s="87"/>
      <c r="D322" s="87"/>
      <c r="E322" s="87"/>
      <c r="F322" s="87"/>
      <c r="G322" s="87"/>
      <c r="H322" s="87"/>
      <c r="I322" s="87"/>
    </row>
    <row r="323" spans="2:9" ht="21">
      <c r="B323" s="87"/>
      <c r="C323" s="87"/>
      <c r="D323" s="87"/>
      <c r="E323" s="87"/>
      <c r="F323" s="87"/>
      <c r="G323" s="87"/>
      <c r="H323" s="87"/>
      <c r="I323" s="87"/>
    </row>
    <row r="324" spans="2:9" ht="21">
      <c r="B324" s="87"/>
      <c r="C324" s="87"/>
      <c r="D324" s="87"/>
      <c r="E324" s="87"/>
      <c r="F324" s="87"/>
      <c r="G324" s="87"/>
      <c r="H324" s="87"/>
      <c r="I324" s="87"/>
    </row>
    <row r="325" spans="2:9" ht="21">
      <c r="B325" s="87"/>
      <c r="C325" s="87"/>
      <c r="D325" s="87"/>
      <c r="E325" s="87"/>
      <c r="F325" s="87"/>
      <c r="G325" s="87"/>
      <c r="H325" s="87"/>
      <c r="I325" s="87"/>
    </row>
    <row r="326" spans="2:9" ht="21">
      <c r="B326" s="87"/>
      <c r="C326" s="87"/>
      <c r="D326" s="87"/>
      <c r="E326" s="87"/>
      <c r="F326" s="87"/>
      <c r="G326" s="87"/>
      <c r="H326" s="87"/>
      <c r="I326" s="87"/>
    </row>
    <row r="327" spans="2:9" ht="21">
      <c r="B327" s="87"/>
      <c r="C327" s="87"/>
      <c r="D327" s="87"/>
      <c r="E327" s="87"/>
      <c r="F327" s="87"/>
      <c r="G327" s="87"/>
      <c r="H327" s="87"/>
      <c r="I327" s="87"/>
    </row>
    <row r="328" spans="2:9" ht="21">
      <c r="B328" s="87"/>
      <c r="C328" s="87"/>
      <c r="D328" s="87"/>
      <c r="E328" s="87"/>
      <c r="F328" s="87"/>
      <c r="G328" s="87"/>
      <c r="H328" s="87"/>
      <c r="I328" s="87"/>
    </row>
    <row r="329" spans="2:9" ht="21">
      <c r="B329" s="87"/>
      <c r="C329" s="87"/>
      <c r="D329" s="87"/>
      <c r="E329" s="87"/>
      <c r="F329" s="87"/>
      <c r="G329" s="87"/>
      <c r="H329" s="87"/>
      <c r="I329" s="87"/>
    </row>
    <row r="330" spans="2:9" ht="21">
      <c r="B330" s="87"/>
      <c r="C330" s="87"/>
      <c r="D330" s="87"/>
      <c r="E330" s="87"/>
      <c r="F330" s="87"/>
      <c r="G330" s="87"/>
      <c r="H330" s="87"/>
      <c r="I330" s="87"/>
    </row>
    <row r="331" spans="2:9" ht="21">
      <c r="B331" s="87"/>
      <c r="C331" s="87"/>
      <c r="D331" s="87"/>
      <c r="E331" s="87"/>
      <c r="F331" s="87"/>
      <c r="G331" s="87"/>
      <c r="H331" s="87"/>
      <c r="I331" s="87"/>
    </row>
    <row r="332" spans="2:9" ht="21">
      <c r="B332" s="87"/>
      <c r="C332" s="87"/>
      <c r="D332" s="87"/>
      <c r="E332" s="87"/>
      <c r="F332" s="87"/>
      <c r="G332" s="87"/>
      <c r="H332" s="87"/>
      <c r="I332" s="87"/>
    </row>
    <row r="333" spans="2:9" ht="21">
      <c r="B333" s="87"/>
      <c r="C333" s="87"/>
      <c r="D333" s="87"/>
      <c r="E333" s="87"/>
      <c r="F333" s="87"/>
      <c r="G333" s="87"/>
      <c r="H333" s="87"/>
      <c r="I333" s="87"/>
    </row>
    <row r="334" spans="2:9" ht="21">
      <c r="B334" s="87"/>
      <c r="C334" s="87"/>
      <c r="D334" s="87"/>
      <c r="E334" s="87"/>
      <c r="F334" s="87"/>
      <c r="G334" s="87"/>
      <c r="H334" s="87"/>
      <c r="I334" s="87"/>
    </row>
    <row r="335" spans="2:9" ht="21">
      <c r="B335" s="87"/>
      <c r="C335" s="87"/>
      <c r="D335" s="87"/>
      <c r="E335" s="87"/>
      <c r="F335" s="87"/>
      <c r="G335" s="87"/>
      <c r="H335" s="87"/>
      <c r="I335" s="87"/>
    </row>
    <row r="336" spans="2:9" ht="21">
      <c r="B336" s="87"/>
      <c r="C336" s="87"/>
      <c r="D336" s="87"/>
      <c r="E336" s="87"/>
      <c r="F336" s="87"/>
      <c r="G336" s="87"/>
      <c r="H336" s="87"/>
      <c r="I336" s="87"/>
    </row>
    <row r="337" spans="2:9" ht="21">
      <c r="B337" s="87"/>
      <c r="C337" s="87"/>
      <c r="D337" s="87"/>
      <c r="E337" s="87"/>
      <c r="F337" s="87"/>
      <c r="G337" s="87"/>
      <c r="H337" s="87"/>
      <c r="I337" s="87"/>
    </row>
    <row r="338" spans="2:9" ht="21">
      <c r="B338" s="87"/>
      <c r="C338" s="87"/>
      <c r="D338" s="87"/>
      <c r="E338" s="87"/>
      <c r="F338" s="87"/>
      <c r="G338" s="87"/>
      <c r="H338" s="87"/>
      <c r="I338" s="87"/>
    </row>
    <row r="339" spans="2:9" ht="21">
      <c r="B339" s="87"/>
      <c r="C339" s="87"/>
      <c r="D339" s="87"/>
      <c r="E339" s="87"/>
      <c r="F339" s="87"/>
      <c r="G339" s="87"/>
      <c r="H339" s="87"/>
      <c r="I339" s="87"/>
    </row>
    <row r="340" spans="2:9" ht="21">
      <c r="B340" s="87"/>
      <c r="C340" s="87"/>
      <c r="D340" s="87"/>
      <c r="E340" s="87"/>
      <c r="F340" s="87"/>
      <c r="G340" s="87"/>
      <c r="H340" s="87"/>
      <c r="I340" s="87"/>
    </row>
    <row r="341" spans="2:9" ht="21">
      <c r="B341" s="87"/>
      <c r="C341" s="87"/>
      <c r="D341" s="87"/>
      <c r="E341" s="87"/>
      <c r="F341" s="87"/>
      <c r="G341" s="87"/>
      <c r="H341" s="87"/>
      <c r="I341" s="87"/>
    </row>
    <row r="342" spans="2:9" ht="21">
      <c r="B342" s="87"/>
      <c r="C342" s="87"/>
      <c r="D342" s="87"/>
      <c r="E342" s="87"/>
      <c r="F342" s="87"/>
      <c r="G342" s="87"/>
      <c r="H342" s="87"/>
      <c r="I342" s="87"/>
    </row>
    <row r="343" spans="2:9" ht="21">
      <c r="B343" s="87"/>
      <c r="C343" s="87"/>
      <c r="D343" s="87"/>
      <c r="E343" s="87"/>
      <c r="F343" s="87"/>
      <c r="G343" s="87"/>
      <c r="H343" s="87"/>
      <c r="I343" s="87"/>
    </row>
    <row r="344" spans="2:9" ht="21">
      <c r="B344" s="87"/>
      <c r="C344" s="87"/>
      <c r="D344" s="87"/>
      <c r="E344" s="87"/>
      <c r="F344" s="87"/>
      <c r="G344" s="87"/>
      <c r="H344" s="87"/>
      <c r="I344" s="87"/>
    </row>
    <row r="345" spans="2:9" ht="21">
      <c r="B345" s="87"/>
      <c r="C345" s="87"/>
      <c r="D345" s="87"/>
      <c r="E345" s="87"/>
      <c r="F345" s="87"/>
      <c r="G345" s="87"/>
      <c r="H345" s="87"/>
      <c r="I345" s="87"/>
    </row>
    <row r="346" spans="2:9" ht="21">
      <c r="B346" s="87"/>
      <c r="C346" s="87"/>
      <c r="D346" s="87"/>
      <c r="E346" s="87"/>
      <c r="F346" s="87"/>
      <c r="G346" s="87"/>
      <c r="H346" s="87"/>
      <c r="I346" s="87"/>
    </row>
    <row r="347" spans="2:9" ht="21">
      <c r="B347" s="87"/>
      <c r="C347" s="87"/>
      <c r="D347" s="87"/>
      <c r="E347" s="87"/>
      <c r="F347" s="87"/>
      <c r="G347" s="87"/>
      <c r="H347" s="87"/>
      <c r="I347" s="87"/>
    </row>
    <row r="348" spans="2:9" ht="21">
      <c r="B348" s="87"/>
      <c r="C348" s="87"/>
      <c r="D348" s="87"/>
      <c r="E348" s="87"/>
      <c r="F348" s="87"/>
      <c r="G348" s="87"/>
      <c r="H348" s="87"/>
      <c r="I348" s="87"/>
    </row>
    <row r="349" spans="2:9" ht="21">
      <c r="B349" s="87"/>
      <c r="C349" s="87"/>
      <c r="D349" s="87"/>
      <c r="E349" s="87"/>
      <c r="F349" s="87"/>
      <c r="G349" s="87"/>
      <c r="H349" s="87"/>
      <c r="I349" s="87"/>
    </row>
    <row r="350" spans="2:9" ht="21">
      <c r="B350" s="87"/>
      <c r="C350" s="87"/>
      <c r="D350" s="87"/>
      <c r="E350" s="87"/>
      <c r="F350" s="87"/>
      <c r="G350" s="87"/>
      <c r="H350" s="87"/>
      <c r="I350" s="87"/>
    </row>
    <row r="351" spans="2:9" ht="21">
      <c r="B351" s="87"/>
      <c r="C351" s="87"/>
      <c r="D351" s="87"/>
      <c r="E351" s="87"/>
      <c r="F351" s="87"/>
      <c r="G351" s="87"/>
      <c r="H351" s="87"/>
      <c r="I351" s="87"/>
    </row>
    <row r="352" spans="2:9" ht="21">
      <c r="B352" s="87"/>
      <c r="C352" s="87"/>
      <c r="D352" s="87"/>
      <c r="E352" s="87"/>
      <c r="F352" s="87"/>
      <c r="G352" s="87"/>
      <c r="H352" s="87"/>
      <c r="I352" s="87"/>
    </row>
    <row r="353" spans="2:9" ht="21">
      <c r="B353" s="87"/>
      <c r="C353" s="87"/>
      <c r="D353" s="87"/>
      <c r="E353" s="87"/>
      <c r="F353" s="87"/>
      <c r="G353" s="87"/>
      <c r="H353" s="87"/>
      <c r="I353" s="87"/>
    </row>
    <row r="354" spans="2:9" ht="21">
      <c r="B354" s="87"/>
      <c r="C354" s="87"/>
      <c r="D354" s="87"/>
      <c r="E354" s="87"/>
      <c r="F354" s="87"/>
      <c r="G354" s="87"/>
      <c r="H354" s="87"/>
      <c r="I354" s="87"/>
    </row>
    <row r="355" spans="2:9" ht="21">
      <c r="B355" s="87"/>
      <c r="C355" s="87"/>
      <c r="D355" s="87"/>
      <c r="E355" s="87"/>
      <c r="F355" s="87"/>
      <c r="G355" s="87"/>
      <c r="H355" s="87"/>
      <c r="I355" s="87"/>
    </row>
    <row r="356" spans="2:9" ht="21">
      <c r="B356" s="87"/>
      <c r="C356" s="87"/>
      <c r="D356" s="87"/>
      <c r="E356" s="87"/>
      <c r="F356" s="87"/>
      <c r="G356" s="87"/>
      <c r="H356" s="87"/>
      <c r="I356" s="87"/>
    </row>
    <row r="357" spans="2:9" ht="21">
      <c r="B357" s="87"/>
      <c r="C357" s="87"/>
      <c r="D357" s="87"/>
      <c r="E357" s="87"/>
      <c r="F357" s="87"/>
      <c r="G357" s="87"/>
      <c r="H357" s="87"/>
      <c r="I357" s="87"/>
    </row>
    <row r="358" spans="2:9" ht="21">
      <c r="B358" s="87"/>
      <c r="C358" s="87"/>
      <c r="D358" s="87"/>
      <c r="E358" s="87"/>
      <c r="F358" s="87"/>
      <c r="G358" s="87"/>
      <c r="H358" s="87"/>
      <c r="I358" s="87"/>
    </row>
    <row r="359" spans="2:9" ht="21">
      <c r="B359" s="87"/>
      <c r="C359" s="87"/>
      <c r="D359" s="87"/>
      <c r="E359" s="87"/>
      <c r="F359" s="87"/>
      <c r="G359" s="87"/>
      <c r="H359" s="87"/>
      <c r="I359" s="87"/>
    </row>
    <row r="360" spans="2:9" ht="21">
      <c r="B360" s="87"/>
      <c r="C360" s="87"/>
      <c r="D360" s="87"/>
      <c r="E360" s="87"/>
      <c r="F360" s="87"/>
      <c r="G360" s="87"/>
      <c r="H360" s="87"/>
      <c r="I360" s="87"/>
    </row>
    <row r="361" spans="2:9" ht="21">
      <c r="B361" s="87"/>
      <c r="C361" s="87"/>
      <c r="D361" s="87"/>
      <c r="E361" s="87"/>
      <c r="F361" s="87"/>
      <c r="G361" s="87"/>
      <c r="H361" s="87"/>
      <c r="I361" s="87"/>
    </row>
    <row r="362" spans="2:9" ht="21">
      <c r="B362" s="87"/>
      <c r="C362" s="87"/>
      <c r="D362" s="87"/>
      <c r="E362" s="87"/>
      <c r="F362" s="87"/>
      <c r="G362" s="87"/>
      <c r="H362" s="87"/>
      <c r="I362" s="87"/>
    </row>
    <row r="363" spans="2:9" ht="21">
      <c r="B363" s="87"/>
      <c r="C363" s="87"/>
      <c r="D363" s="87"/>
      <c r="E363" s="87"/>
      <c r="F363" s="87"/>
      <c r="G363" s="87"/>
      <c r="H363" s="87"/>
      <c r="I363" s="87"/>
    </row>
    <row r="364" spans="2:9" ht="21">
      <c r="B364" s="87"/>
      <c r="C364" s="87"/>
      <c r="D364" s="87"/>
      <c r="E364" s="87"/>
      <c r="F364" s="87"/>
      <c r="G364" s="87"/>
      <c r="H364" s="87"/>
      <c r="I364" s="87"/>
    </row>
    <row r="365" spans="2:9" ht="21">
      <c r="B365" s="87"/>
      <c r="C365" s="87"/>
      <c r="D365" s="87"/>
      <c r="E365" s="87"/>
      <c r="F365" s="87"/>
      <c r="G365" s="87"/>
      <c r="H365" s="87"/>
      <c r="I365" s="87"/>
    </row>
    <row r="366" spans="2:9" ht="21">
      <c r="B366" s="87"/>
      <c r="C366" s="87"/>
      <c r="D366" s="87"/>
      <c r="E366" s="87"/>
      <c r="F366" s="87"/>
      <c r="G366" s="87"/>
      <c r="H366" s="87"/>
      <c r="I366" s="87"/>
    </row>
    <row r="367" spans="2:9" ht="21">
      <c r="B367" s="87"/>
      <c r="C367" s="87"/>
      <c r="D367" s="87"/>
      <c r="E367" s="87"/>
      <c r="F367" s="87"/>
      <c r="G367" s="87"/>
      <c r="H367" s="87"/>
      <c r="I367" s="87"/>
    </row>
    <row r="368" spans="2:9" ht="21">
      <c r="B368" s="87"/>
      <c r="C368" s="87"/>
      <c r="D368" s="87"/>
      <c r="E368" s="87"/>
      <c r="F368" s="87"/>
      <c r="G368" s="87"/>
      <c r="H368" s="87"/>
      <c r="I368" s="87"/>
    </row>
    <row r="369" spans="2:9" ht="21">
      <c r="B369" s="87"/>
      <c r="C369" s="87"/>
      <c r="D369" s="87"/>
      <c r="E369" s="87"/>
      <c r="F369" s="87"/>
      <c r="G369" s="87"/>
      <c r="H369" s="87"/>
      <c r="I369" s="87"/>
    </row>
    <row r="370" spans="2:9" ht="21">
      <c r="B370" s="87"/>
      <c r="C370" s="87"/>
      <c r="D370" s="87"/>
      <c r="E370" s="87"/>
      <c r="F370" s="87"/>
      <c r="G370" s="87"/>
      <c r="H370" s="87"/>
      <c r="I370" s="87"/>
    </row>
    <row r="371" spans="2:9" ht="21">
      <c r="B371" s="87"/>
      <c r="C371" s="87"/>
      <c r="D371" s="87"/>
      <c r="E371" s="87"/>
      <c r="F371" s="87"/>
      <c r="G371" s="87"/>
      <c r="H371" s="87"/>
      <c r="I371" s="87"/>
    </row>
    <row r="372" spans="2:9" ht="21">
      <c r="B372" s="87"/>
      <c r="C372" s="87"/>
      <c r="D372" s="87"/>
      <c r="E372" s="87"/>
      <c r="F372" s="87"/>
      <c r="G372" s="87"/>
      <c r="H372" s="87"/>
      <c r="I372" s="87"/>
    </row>
    <row r="373" spans="2:9" ht="21">
      <c r="B373" s="87"/>
      <c r="C373" s="87"/>
      <c r="D373" s="87"/>
      <c r="E373" s="87"/>
      <c r="F373" s="87"/>
      <c r="G373" s="87"/>
      <c r="H373" s="87"/>
      <c r="I373" s="87"/>
    </row>
    <row r="374" spans="2:9" ht="21">
      <c r="B374" s="87"/>
      <c r="C374" s="87"/>
      <c r="D374" s="87"/>
      <c r="E374" s="87"/>
      <c r="F374" s="87"/>
      <c r="G374" s="87"/>
      <c r="H374" s="87"/>
      <c r="I374" s="87"/>
    </row>
    <row r="375" spans="2:9" ht="21">
      <c r="B375" s="87"/>
      <c r="C375" s="87"/>
      <c r="D375" s="87"/>
      <c r="E375" s="87"/>
      <c r="F375" s="87"/>
      <c r="G375" s="87"/>
      <c r="H375" s="87"/>
      <c r="I375" s="87"/>
    </row>
    <row r="376" spans="2:9" ht="21">
      <c r="B376" s="87"/>
      <c r="C376" s="87"/>
      <c r="D376" s="87"/>
      <c r="E376" s="87"/>
      <c r="F376" s="87"/>
      <c r="G376" s="87"/>
      <c r="H376" s="87"/>
      <c r="I376" s="87"/>
    </row>
    <row r="377" spans="2:9" ht="21">
      <c r="B377" s="87"/>
      <c r="C377" s="87"/>
      <c r="D377" s="87"/>
      <c r="E377" s="87"/>
      <c r="F377" s="87"/>
      <c r="G377" s="87"/>
      <c r="H377" s="87"/>
      <c r="I377" s="87"/>
    </row>
    <row r="378" spans="2:9" ht="21">
      <c r="B378" s="87"/>
      <c r="C378" s="87"/>
      <c r="D378" s="87"/>
      <c r="E378" s="87"/>
      <c r="F378" s="87"/>
      <c r="G378" s="87"/>
      <c r="H378" s="87"/>
      <c r="I378" s="87"/>
    </row>
    <row r="379" spans="2:9" ht="21">
      <c r="B379" s="87"/>
      <c r="C379" s="87"/>
      <c r="D379" s="87"/>
      <c r="E379" s="87"/>
      <c r="F379" s="87"/>
      <c r="G379" s="87"/>
      <c r="H379" s="87"/>
      <c r="I379" s="87"/>
    </row>
    <row r="380" spans="2:9" ht="21">
      <c r="B380" s="87"/>
      <c r="C380" s="87"/>
      <c r="D380" s="87"/>
      <c r="E380" s="87"/>
      <c r="F380" s="87"/>
      <c r="G380" s="87"/>
      <c r="H380" s="87"/>
      <c r="I380" s="87"/>
    </row>
    <row r="381" spans="2:9" ht="21">
      <c r="B381" s="87"/>
      <c r="C381" s="87"/>
      <c r="D381" s="87"/>
      <c r="E381" s="87"/>
      <c r="F381" s="87"/>
      <c r="G381" s="87"/>
      <c r="H381" s="87"/>
      <c r="I381" s="87"/>
    </row>
    <row r="382" spans="2:9" ht="21">
      <c r="B382" s="87"/>
      <c r="C382" s="87"/>
      <c r="D382" s="87"/>
      <c r="E382" s="87"/>
      <c r="F382" s="87"/>
      <c r="G382" s="87"/>
      <c r="H382" s="87"/>
      <c r="I382" s="87"/>
    </row>
    <row r="383" spans="2:9" ht="21">
      <c r="B383" s="87"/>
      <c r="C383" s="87"/>
      <c r="D383" s="87"/>
      <c r="E383" s="87"/>
      <c r="F383" s="87"/>
      <c r="G383" s="87"/>
      <c r="H383" s="87"/>
      <c r="I383" s="87"/>
    </row>
    <row r="384" spans="2:9" ht="21">
      <c r="B384" s="87"/>
      <c r="C384" s="87"/>
      <c r="D384" s="87"/>
      <c r="E384" s="87"/>
      <c r="F384" s="87"/>
      <c r="G384" s="87"/>
      <c r="H384" s="87"/>
      <c r="I384" s="87"/>
    </row>
    <row r="385" spans="2:9" ht="21">
      <c r="B385" s="87"/>
      <c r="C385" s="87"/>
      <c r="D385" s="87"/>
      <c r="E385" s="87"/>
      <c r="F385" s="87"/>
      <c r="G385" s="87"/>
      <c r="H385" s="87"/>
      <c r="I385" s="87"/>
    </row>
    <row r="386" spans="2:9" ht="21">
      <c r="B386" s="87"/>
      <c r="C386" s="87"/>
      <c r="D386" s="87"/>
      <c r="E386" s="87"/>
      <c r="F386" s="87"/>
      <c r="G386" s="87"/>
      <c r="H386" s="87"/>
      <c r="I386" s="87"/>
    </row>
    <row r="387" spans="2:9" ht="21">
      <c r="B387" s="87"/>
      <c r="C387" s="87"/>
      <c r="D387" s="87"/>
      <c r="E387" s="87"/>
      <c r="F387" s="87"/>
      <c r="G387" s="87"/>
      <c r="H387" s="87"/>
      <c r="I387" s="87"/>
    </row>
    <row r="388" spans="2:9" ht="21">
      <c r="B388" s="87"/>
      <c r="C388" s="87"/>
      <c r="D388" s="87"/>
      <c r="E388" s="87"/>
      <c r="F388" s="87"/>
      <c r="G388" s="87"/>
      <c r="H388" s="87"/>
      <c r="I388" s="87"/>
    </row>
    <row r="389" spans="2:9" ht="21">
      <c r="B389" s="87"/>
      <c r="C389" s="87"/>
      <c r="D389" s="87"/>
      <c r="E389" s="87"/>
      <c r="F389" s="87"/>
      <c r="G389" s="87"/>
      <c r="H389" s="87"/>
      <c r="I389" s="87"/>
    </row>
    <row r="390" spans="2:9" ht="21">
      <c r="B390" s="87"/>
      <c r="C390" s="87"/>
      <c r="D390" s="87"/>
      <c r="E390" s="87"/>
      <c r="F390" s="87"/>
      <c r="G390" s="87"/>
      <c r="H390" s="87"/>
      <c r="I390" s="87"/>
    </row>
    <row r="391" spans="2:9" ht="21">
      <c r="B391" s="87"/>
      <c r="C391" s="87"/>
      <c r="D391" s="87"/>
      <c r="E391" s="87"/>
      <c r="F391" s="87"/>
      <c r="G391" s="87"/>
      <c r="H391" s="87"/>
      <c r="I391" s="87"/>
    </row>
    <row r="392" spans="2:9" ht="21">
      <c r="B392" s="87"/>
      <c r="C392" s="87"/>
      <c r="D392" s="87"/>
      <c r="E392" s="87"/>
      <c r="F392" s="87"/>
      <c r="G392" s="87"/>
      <c r="H392" s="87"/>
      <c r="I392" s="87"/>
    </row>
    <row r="393" spans="2:9" ht="21">
      <c r="B393" s="87"/>
      <c r="C393" s="87"/>
      <c r="D393" s="87"/>
      <c r="E393" s="87"/>
      <c r="F393" s="87"/>
      <c r="G393" s="87"/>
      <c r="H393" s="87"/>
      <c r="I393" s="87"/>
    </row>
    <row r="394" spans="2:9" ht="21">
      <c r="B394" s="87"/>
      <c r="C394" s="87"/>
      <c r="D394" s="87"/>
      <c r="E394" s="87"/>
      <c r="F394" s="87"/>
      <c r="G394" s="87"/>
      <c r="H394" s="87"/>
      <c r="I394" s="87"/>
    </row>
    <row r="395" spans="2:9" ht="21">
      <c r="B395" s="87"/>
      <c r="C395" s="87"/>
      <c r="D395" s="87"/>
      <c r="E395" s="87"/>
      <c r="F395" s="87"/>
      <c r="G395" s="87"/>
      <c r="H395" s="87"/>
      <c r="I395" s="87"/>
    </row>
    <row r="396" spans="2:9" ht="21">
      <c r="B396" s="87"/>
      <c r="C396" s="87"/>
      <c r="D396" s="87"/>
      <c r="E396" s="87"/>
      <c r="F396" s="87"/>
      <c r="G396" s="87"/>
      <c r="H396" s="87"/>
      <c r="I396" s="87"/>
    </row>
    <row r="397" spans="2:9" ht="21">
      <c r="B397" s="87"/>
      <c r="C397" s="87"/>
      <c r="D397" s="87"/>
      <c r="E397" s="87"/>
      <c r="F397" s="87"/>
      <c r="G397" s="87"/>
      <c r="H397" s="87"/>
      <c r="I397" s="87"/>
    </row>
    <row r="398" spans="2:9" ht="21">
      <c r="B398" s="87"/>
      <c r="C398" s="87"/>
      <c r="D398" s="87"/>
      <c r="E398" s="87"/>
      <c r="F398" s="87"/>
      <c r="G398" s="87"/>
      <c r="H398" s="87"/>
      <c r="I398" s="87"/>
    </row>
    <row r="399" spans="2:9" ht="21">
      <c r="B399" s="87"/>
      <c r="C399" s="87"/>
      <c r="D399" s="87"/>
      <c r="E399" s="87"/>
      <c r="F399" s="87"/>
      <c r="G399" s="87"/>
      <c r="H399" s="87"/>
      <c r="I399" s="87"/>
    </row>
    <row r="400" spans="2:9" ht="21">
      <c r="B400" s="87"/>
      <c r="C400" s="87"/>
      <c r="D400" s="87"/>
      <c r="E400" s="87"/>
      <c r="F400" s="87"/>
      <c r="G400" s="87"/>
      <c r="H400" s="87"/>
      <c r="I400" s="87"/>
    </row>
    <row r="401" spans="2:9" ht="21">
      <c r="B401" s="87"/>
      <c r="C401" s="87"/>
      <c r="D401" s="87"/>
      <c r="E401" s="87"/>
      <c r="F401" s="87"/>
      <c r="G401" s="87"/>
      <c r="H401" s="87"/>
      <c r="I401" s="87"/>
    </row>
    <row r="402" spans="2:9" ht="21">
      <c r="B402" s="87"/>
      <c r="C402" s="87"/>
      <c r="D402" s="87"/>
      <c r="E402" s="87"/>
      <c r="F402" s="87"/>
      <c r="G402" s="87"/>
      <c r="H402" s="87"/>
      <c r="I402" s="87"/>
    </row>
    <row r="403" spans="2:9" ht="21">
      <c r="B403" s="87"/>
      <c r="C403" s="87"/>
      <c r="D403" s="87"/>
      <c r="E403" s="87"/>
      <c r="F403" s="87"/>
      <c r="G403" s="87"/>
      <c r="H403" s="87"/>
      <c r="I403" s="87"/>
    </row>
    <row r="404" spans="2:9" ht="21">
      <c r="B404" s="87"/>
      <c r="C404" s="87"/>
      <c r="D404" s="87"/>
      <c r="E404" s="87"/>
      <c r="F404" s="87"/>
      <c r="G404" s="87"/>
      <c r="H404" s="87"/>
      <c r="I404" s="87"/>
    </row>
    <row r="405" spans="2:9" ht="21">
      <c r="B405" s="87"/>
      <c r="C405" s="87"/>
      <c r="D405" s="87"/>
      <c r="E405" s="87"/>
      <c r="F405" s="87"/>
      <c r="G405" s="87"/>
      <c r="H405" s="87"/>
      <c r="I405" s="87"/>
    </row>
    <row r="406" spans="2:9" ht="21">
      <c r="B406" s="87"/>
      <c r="C406" s="87"/>
      <c r="D406" s="87"/>
      <c r="E406" s="87"/>
      <c r="F406" s="87"/>
      <c r="G406" s="87"/>
      <c r="H406" s="87"/>
      <c r="I406" s="87"/>
    </row>
    <row r="407" spans="2:9" ht="21">
      <c r="B407" s="87"/>
      <c r="C407" s="87"/>
      <c r="D407" s="87"/>
      <c r="E407" s="87"/>
      <c r="F407" s="87"/>
      <c r="G407" s="87"/>
      <c r="H407" s="87"/>
      <c r="I407" s="87"/>
    </row>
    <row r="408" spans="2:9" ht="21">
      <c r="B408" s="87"/>
      <c r="C408" s="87"/>
      <c r="D408" s="87"/>
      <c r="E408" s="87"/>
      <c r="F408" s="87"/>
      <c r="G408" s="87"/>
      <c r="H408" s="87"/>
      <c r="I408" s="87"/>
    </row>
    <row r="409" spans="2:9" ht="21">
      <c r="B409" s="87"/>
      <c r="C409" s="87"/>
      <c r="D409" s="87"/>
      <c r="E409" s="87"/>
      <c r="F409" s="87"/>
      <c r="G409" s="87"/>
      <c r="H409" s="87"/>
      <c r="I409" s="87"/>
    </row>
    <row r="410" spans="2:9" ht="21">
      <c r="B410" s="87"/>
      <c r="C410" s="87"/>
      <c r="D410" s="87"/>
      <c r="E410" s="87"/>
      <c r="F410" s="87"/>
      <c r="G410" s="87"/>
      <c r="H410" s="87"/>
      <c r="I410" s="87"/>
    </row>
    <row r="411" spans="2:9" ht="21">
      <c r="B411" s="87"/>
      <c r="C411" s="87"/>
      <c r="D411" s="87"/>
      <c r="E411" s="87"/>
      <c r="F411" s="87"/>
      <c r="G411" s="87"/>
      <c r="H411" s="87"/>
      <c r="I411" s="87"/>
    </row>
    <row r="412" spans="2:9" ht="21">
      <c r="B412" s="87"/>
      <c r="C412" s="87"/>
      <c r="D412" s="87"/>
      <c r="E412" s="87"/>
      <c r="F412" s="87"/>
      <c r="G412" s="87"/>
      <c r="H412" s="87"/>
      <c r="I412" s="87"/>
    </row>
    <row r="413" spans="2:9" ht="21">
      <c r="B413" s="87"/>
      <c r="C413" s="87"/>
      <c r="D413" s="87"/>
      <c r="E413" s="87"/>
      <c r="F413" s="87"/>
      <c r="G413" s="87"/>
      <c r="H413" s="87"/>
      <c r="I413" s="87"/>
    </row>
    <row r="414" spans="2:9" ht="21">
      <c r="B414" s="87"/>
      <c r="C414" s="87"/>
      <c r="D414" s="87"/>
      <c r="E414" s="87"/>
      <c r="F414" s="87"/>
      <c r="G414" s="87"/>
      <c r="H414" s="87"/>
      <c r="I414" s="87"/>
    </row>
    <row r="415" spans="2:9" ht="21">
      <c r="B415" s="87"/>
      <c r="C415" s="87"/>
      <c r="D415" s="87"/>
      <c r="E415" s="87"/>
      <c r="F415" s="87"/>
      <c r="G415" s="87"/>
      <c r="H415" s="87"/>
      <c r="I415" s="87"/>
    </row>
    <row r="416" spans="2:9" ht="21">
      <c r="B416" s="87"/>
      <c r="C416" s="87"/>
      <c r="D416" s="87"/>
      <c r="E416" s="87"/>
      <c r="F416" s="87"/>
      <c r="G416" s="87"/>
      <c r="H416" s="87"/>
      <c r="I416" s="87"/>
    </row>
    <row r="417" spans="2:9" ht="21">
      <c r="B417" s="87"/>
      <c r="C417" s="87"/>
      <c r="D417" s="87"/>
      <c r="E417" s="87"/>
      <c r="F417" s="87"/>
      <c r="G417" s="87"/>
      <c r="H417" s="87"/>
      <c r="I417" s="87"/>
    </row>
    <row r="418" spans="2:9" ht="21">
      <c r="B418" s="87"/>
      <c r="C418" s="87"/>
      <c r="D418" s="87"/>
      <c r="E418" s="87"/>
      <c r="F418" s="87"/>
      <c r="G418" s="87"/>
      <c r="H418" s="87"/>
      <c r="I418" s="87"/>
    </row>
    <row r="419" spans="2:9" ht="21">
      <c r="B419" s="87"/>
      <c r="C419" s="87"/>
      <c r="D419" s="87"/>
      <c r="E419" s="87"/>
      <c r="F419" s="87"/>
      <c r="G419" s="87"/>
      <c r="H419" s="87"/>
      <c r="I419" s="87"/>
    </row>
    <row r="420" spans="2:9" ht="21">
      <c r="B420" s="87"/>
      <c r="C420" s="87"/>
      <c r="D420" s="87"/>
      <c r="E420" s="87"/>
      <c r="F420" s="87"/>
      <c r="G420" s="87"/>
      <c r="H420" s="87"/>
      <c r="I420" s="87"/>
    </row>
    <row r="421" spans="2:9" ht="21">
      <c r="B421" s="87"/>
      <c r="C421" s="87"/>
      <c r="D421" s="87"/>
      <c r="E421" s="87"/>
      <c r="F421" s="87"/>
      <c r="G421" s="87"/>
      <c r="H421" s="87"/>
      <c r="I421" s="87"/>
    </row>
    <row r="422" spans="2:9" ht="21">
      <c r="B422" s="87"/>
      <c r="C422" s="87"/>
      <c r="D422" s="87"/>
      <c r="E422" s="87"/>
      <c r="F422" s="87"/>
      <c r="G422" s="87"/>
      <c r="H422" s="87"/>
      <c r="I422" s="87"/>
    </row>
    <row r="423" spans="2:9" ht="21">
      <c r="B423" s="87"/>
      <c r="C423" s="87"/>
      <c r="D423" s="87"/>
      <c r="E423" s="87"/>
      <c r="F423" s="87"/>
      <c r="G423" s="87"/>
      <c r="H423" s="87"/>
      <c r="I423" s="87"/>
    </row>
    <row r="424" spans="2:9" ht="21">
      <c r="B424" s="87"/>
      <c r="C424" s="87"/>
      <c r="D424" s="87"/>
      <c r="E424" s="87"/>
      <c r="F424" s="87"/>
      <c r="G424" s="87"/>
      <c r="H424" s="87"/>
      <c r="I424" s="87"/>
    </row>
    <row r="425" spans="2:9" ht="21">
      <c r="B425" s="87"/>
      <c r="C425" s="87"/>
      <c r="D425" s="87"/>
      <c r="E425" s="87"/>
      <c r="F425" s="87"/>
      <c r="G425" s="87"/>
      <c r="H425" s="87"/>
      <c r="I425" s="87"/>
    </row>
    <row r="426" spans="2:9" ht="21">
      <c r="B426" s="87"/>
      <c r="C426" s="87"/>
      <c r="D426" s="87"/>
      <c r="E426" s="87"/>
      <c r="F426" s="87"/>
      <c r="G426" s="87"/>
      <c r="H426" s="87"/>
      <c r="I426" s="87"/>
    </row>
    <row r="427" spans="2:9" ht="21">
      <c r="B427" s="87"/>
      <c r="C427" s="87"/>
      <c r="D427" s="87"/>
      <c r="E427" s="87"/>
      <c r="F427" s="87"/>
      <c r="G427" s="87"/>
      <c r="H427" s="87"/>
      <c r="I427" s="87"/>
    </row>
    <row r="428" spans="2:9" ht="21">
      <c r="B428" s="87"/>
      <c r="C428" s="87"/>
      <c r="D428" s="87"/>
      <c r="E428" s="87"/>
      <c r="F428" s="87"/>
      <c r="G428" s="87"/>
      <c r="H428" s="87"/>
      <c r="I428" s="87"/>
    </row>
    <row r="429" spans="2:9" ht="21">
      <c r="B429" s="87"/>
      <c r="C429" s="87"/>
      <c r="D429" s="87"/>
      <c r="E429" s="87"/>
      <c r="F429" s="87"/>
      <c r="G429" s="87"/>
      <c r="H429" s="87"/>
      <c r="I429" s="87"/>
    </row>
    <row r="430" spans="2:9" ht="21">
      <c r="B430" s="87"/>
      <c r="C430" s="87"/>
      <c r="D430" s="87"/>
      <c r="E430" s="87"/>
      <c r="F430" s="87"/>
      <c r="G430" s="87"/>
      <c r="H430" s="87"/>
      <c r="I430" s="87"/>
    </row>
    <row r="431" spans="2:9" ht="21">
      <c r="B431" s="87"/>
      <c r="C431" s="87"/>
      <c r="D431" s="87"/>
      <c r="E431" s="87"/>
      <c r="F431" s="87"/>
      <c r="G431" s="87"/>
      <c r="H431" s="87"/>
      <c r="I431" s="87"/>
    </row>
    <row r="432" spans="2:9" ht="21">
      <c r="B432" s="87"/>
      <c r="C432" s="87"/>
      <c r="D432" s="87"/>
      <c r="E432" s="87"/>
      <c r="F432" s="87"/>
      <c r="G432" s="87"/>
      <c r="H432" s="87"/>
      <c r="I432" s="87"/>
    </row>
    <row r="433" spans="2:9" ht="21">
      <c r="B433" s="87"/>
      <c r="C433" s="87"/>
      <c r="D433" s="87"/>
      <c r="E433" s="87"/>
      <c r="F433" s="87"/>
      <c r="G433" s="87"/>
      <c r="H433" s="87"/>
      <c r="I433" s="87"/>
    </row>
    <row r="434" spans="2:9" ht="21">
      <c r="B434" s="87"/>
      <c r="C434" s="87"/>
      <c r="D434" s="87"/>
      <c r="E434" s="87"/>
      <c r="F434" s="87"/>
      <c r="G434" s="87"/>
      <c r="H434" s="87"/>
      <c r="I434" s="87"/>
    </row>
    <row r="435" spans="2:9" ht="21">
      <c r="B435" s="87"/>
      <c r="C435" s="87"/>
      <c r="D435" s="87"/>
      <c r="E435" s="87"/>
      <c r="F435" s="87"/>
      <c r="G435" s="87"/>
      <c r="H435" s="87"/>
      <c r="I435" s="87"/>
    </row>
    <row r="436" spans="2:9" ht="21">
      <c r="B436" s="87"/>
      <c r="C436" s="87"/>
      <c r="D436" s="87"/>
      <c r="E436" s="87"/>
      <c r="F436" s="87"/>
      <c r="G436" s="87"/>
      <c r="H436" s="87"/>
      <c r="I436" s="87"/>
    </row>
    <row r="437" spans="2:9" ht="21">
      <c r="B437" s="87"/>
      <c r="C437" s="87"/>
      <c r="D437" s="87"/>
      <c r="E437" s="87"/>
      <c r="F437" s="87"/>
      <c r="G437" s="87"/>
      <c r="H437" s="87"/>
      <c r="I437" s="87"/>
    </row>
    <row r="438" spans="2:9" ht="21">
      <c r="B438" s="87"/>
      <c r="C438" s="87"/>
      <c r="D438" s="87"/>
      <c r="E438" s="87"/>
      <c r="F438" s="87"/>
      <c r="G438" s="87"/>
      <c r="H438" s="87"/>
      <c r="I438" s="87"/>
    </row>
    <row r="439" spans="2:9" ht="21">
      <c r="B439" s="87"/>
      <c r="C439" s="87"/>
      <c r="D439" s="87"/>
      <c r="E439" s="87"/>
      <c r="F439" s="87"/>
      <c r="G439" s="87"/>
      <c r="H439" s="87"/>
      <c r="I439" s="87"/>
    </row>
    <row r="440" spans="2:9" ht="21">
      <c r="B440" s="87"/>
      <c r="C440" s="87"/>
      <c r="D440" s="87"/>
      <c r="E440" s="87"/>
      <c r="F440" s="87"/>
      <c r="G440" s="87"/>
      <c r="H440" s="87"/>
      <c r="I440" s="87"/>
    </row>
    <row r="441" spans="2:9" ht="21">
      <c r="B441" s="87"/>
      <c r="C441" s="87"/>
      <c r="D441" s="87"/>
      <c r="E441" s="87"/>
      <c r="F441" s="87"/>
      <c r="G441" s="87"/>
      <c r="H441" s="87"/>
      <c r="I441" s="87"/>
    </row>
    <row r="442" spans="2:9" ht="21">
      <c r="B442" s="87"/>
      <c r="C442" s="87"/>
      <c r="D442" s="87"/>
      <c r="E442" s="87"/>
      <c r="F442" s="87"/>
      <c r="G442" s="87"/>
      <c r="H442" s="87"/>
      <c r="I442" s="87"/>
    </row>
    <row r="443" spans="2:9" ht="21">
      <c r="B443" s="87"/>
      <c r="C443" s="87"/>
      <c r="D443" s="87"/>
      <c r="E443" s="87"/>
      <c r="F443" s="87"/>
      <c r="G443" s="87"/>
      <c r="H443" s="87"/>
      <c r="I443" s="87"/>
    </row>
    <row r="444" spans="2:9" ht="21">
      <c r="B444" s="87"/>
      <c r="C444" s="87"/>
      <c r="D444" s="87"/>
      <c r="E444" s="87"/>
      <c r="F444" s="87"/>
      <c r="G444" s="87"/>
      <c r="H444" s="87"/>
      <c r="I444" s="87"/>
    </row>
    <row r="445" spans="2:9" ht="21">
      <c r="B445" s="87"/>
      <c r="C445" s="87"/>
      <c r="D445" s="87"/>
      <c r="E445" s="87"/>
      <c r="F445" s="87"/>
      <c r="G445" s="87"/>
      <c r="H445" s="87"/>
      <c r="I445" s="87"/>
    </row>
    <row r="446" spans="2:9" ht="21">
      <c r="B446" s="87"/>
      <c r="C446" s="87"/>
      <c r="D446" s="87"/>
      <c r="E446" s="87"/>
      <c r="F446" s="87"/>
      <c r="G446" s="87"/>
      <c r="H446" s="87"/>
      <c r="I446" s="87"/>
    </row>
    <row r="447" spans="2:9" ht="21">
      <c r="B447" s="87"/>
      <c r="C447" s="87"/>
      <c r="D447" s="87"/>
      <c r="E447" s="87"/>
      <c r="F447" s="87"/>
      <c r="G447" s="87"/>
      <c r="H447" s="87"/>
      <c r="I447" s="87"/>
    </row>
    <row r="448" spans="2:9" ht="21">
      <c r="B448" s="87"/>
      <c r="C448" s="87"/>
      <c r="D448" s="87"/>
      <c r="E448" s="87"/>
      <c r="F448" s="87"/>
      <c r="G448" s="87"/>
      <c r="H448" s="87"/>
      <c r="I448" s="87"/>
    </row>
    <row r="449" spans="2:9" ht="21">
      <c r="B449" s="87"/>
      <c r="C449" s="87"/>
      <c r="D449" s="87"/>
      <c r="E449" s="87"/>
      <c r="F449" s="87"/>
      <c r="G449" s="87"/>
      <c r="H449" s="87"/>
      <c r="I449" s="87"/>
    </row>
    <row r="450" spans="2:9" ht="21">
      <c r="B450" s="87"/>
      <c r="C450" s="87"/>
      <c r="D450" s="87"/>
      <c r="E450" s="87"/>
      <c r="F450" s="87"/>
      <c r="G450" s="87"/>
      <c r="H450" s="87"/>
      <c r="I450" s="87"/>
    </row>
    <row r="451" spans="2:9" ht="21">
      <c r="B451" s="87"/>
      <c r="C451" s="87"/>
      <c r="D451" s="87"/>
      <c r="E451" s="87"/>
      <c r="F451" s="87"/>
      <c r="G451" s="87"/>
      <c r="H451" s="87"/>
      <c r="I451" s="87"/>
    </row>
    <row r="452" spans="2:9" ht="21">
      <c r="B452" s="87"/>
      <c r="C452" s="87"/>
      <c r="D452" s="87"/>
      <c r="E452" s="87"/>
      <c r="F452" s="87"/>
      <c r="G452" s="87"/>
      <c r="H452" s="87"/>
      <c r="I452" s="87"/>
    </row>
    <row r="453" spans="2:9" ht="21">
      <c r="B453" s="87"/>
      <c r="C453" s="87"/>
      <c r="D453" s="87"/>
      <c r="E453" s="87"/>
      <c r="F453" s="87"/>
      <c r="G453" s="87"/>
      <c r="H453" s="87"/>
      <c r="I453" s="87"/>
    </row>
    <row r="454" spans="2:9" ht="21">
      <c r="B454" s="87"/>
      <c r="C454" s="87"/>
      <c r="D454" s="87"/>
      <c r="E454" s="87"/>
      <c r="F454" s="87"/>
      <c r="G454" s="87"/>
      <c r="H454" s="87"/>
      <c r="I454" s="87"/>
    </row>
    <row r="455" spans="2:9" ht="21">
      <c r="B455" s="87"/>
      <c r="C455" s="87"/>
      <c r="D455" s="87"/>
      <c r="E455" s="87"/>
      <c r="F455" s="87"/>
      <c r="G455" s="87"/>
      <c r="H455" s="87"/>
      <c r="I455" s="87"/>
    </row>
    <row r="456" spans="2:9" ht="21">
      <c r="B456" s="87"/>
      <c r="C456" s="87"/>
      <c r="D456" s="87"/>
      <c r="E456" s="87"/>
      <c r="F456" s="87"/>
      <c r="G456" s="87"/>
      <c r="H456" s="87"/>
      <c r="I456" s="87"/>
    </row>
    <row r="457" spans="2:9" ht="21">
      <c r="B457" s="87"/>
      <c r="C457" s="87"/>
      <c r="D457" s="87"/>
      <c r="E457" s="87"/>
      <c r="F457" s="87"/>
      <c r="G457" s="87"/>
      <c r="H457" s="87"/>
      <c r="I457" s="87"/>
    </row>
    <row r="458" spans="2:9" ht="21">
      <c r="B458" s="87"/>
      <c r="C458" s="87"/>
      <c r="D458" s="87"/>
      <c r="E458" s="87"/>
      <c r="F458" s="87"/>
      <c r="G458" s="87"/>
      <c r="H458" s="87"/>
      <c r="I458" s="87"/>
    </row>
    <row r="459" spans="2:9" ht="21">
      <c r="B459" s="87"/>
      <c r="C459" s="87"/>
      <c r="D459" s="87"/>
      <c r="E459" s="87"/>
      <c r="F459" s="87"/>
      <c r="G459" s="87"/>
      <c r="H459" s="87"/>
      <c r="I459" s="87"/>
    </row>
    <row r="460" spans="2:9" ht="21">
      <c r="B460" s="87"/>
      <c r="C460" s="87"/>
      <c r="D460" s="87"/>
      <c r="E460" s="87"/>
      <c r="F460" s="87"/>
      <c r="G460" s="87"/>
      <c r="H460" s="87"/>
      <c r="I460" s="87"/>
    </row>
    <row r="461" spans="2:9" ht="21">
      <c r="B461" s="87"/>
      <c r="C461" s="87"/>
      <c r="D461" s="87"/>
      <c r="E461" s="87"/>
      <c r="F461" s="87"/>
      <c r="G461" s="87"/>
      <c r="H461" s="87"/>
      <c r="I461" s="87"/>
    </row>
    <row r="462" spans="2:9" ht="21">
      <c r="B462" s="87"/>
      <c r="C462" s="87"/>
      <c r="D462" s="87"/>
      <c r="E462" s="87"/>
      <c r="F462" s="87"/>
      <c r="G462" s="87"/>
      <c r="H462" s="87"/>
      <c r="I462" s="87"/>
    </row>
    <row r="463" spans="2:9" ht="21">
      <c r="B463" s="87"/>
      <c r="C463" s="87"/>
      <c r="D463" s="87"/>
      <c r="E463" s="87"/>
      <c r="F463" s="87"/>
      <c r="G463" s="87"/>
      <c r="H463" s="87"/>
      <c r="I463" s="87"/>
    </row>
    <row r="464" spans="2:9" ht="21">
      <c r="B464" s="87"/>
      <c r="C464" s="87"/>
      <c r="D464" s="87"/>
      <c r="E464" s="87"/>
      <c r="F464" s="87"/>
      <c r="G464" s="87"/>
      <c r="H464" s="87"/>
      <c r="I464" s="87"/>
    </row>
    <row r="465" spans="2:9" ht="21">
      <c r="B465" s="87"/>
      <c r="C465" s="87"/>
      <c r="D465" s="87"/>
      <c r="E465" s="87"/>
      <c r="F465" s="87"/>
      <c r="G465" s="87"/>
      <c r="H465" s="87"/>
      <c r="I465" s="87"/>
    </row>
    <row r="466" spans="2:9" ht="21">
      <c r="B466" s="87"/>
      <c r="C466" s="87"/>
      <c r="D466" s="87"/>
      <c r="E466" s="87"/>
      <c r="F466" s="87"/>
      <c r="G466" s="87"/>
      <c r="H466" s="87"/>
      <c r="I466" s="87"/>
    </row>
    <row r="467" spans="2:9" ht="21">
      <c r="B467" s="87"/>
      <c r="C467" s="87"/>
      <c r="D467" s="87"/>
      <c r="E467" s="87"/>
      <c r="F467" s="87"/>
      <c r="G467" s="87"/>
      <c r="H467" s="87"/>
      <c r="I467" s="87"/>
    </row>
    <row r="468" spans="2:9" ht="21">
      <c r="B468" s="87"/>
      <c r="C468" s="87"/>
      <c r="D468" s="87"/>
      <c r="E468" s="87"/>
      <c r="F468" s="87"/>
      <c r="G468" s="87"/>
      <c r="H468" s="87"/>
      <c r="I468" s="87"/>
    </row>
    <row r="469" spans="2:9" ht="21">
      <c r="B469" s="87"/>
      <c r="C469" s="87"/>
      <c r="D469" s="87"/>
      <c r="E469" s="87"/>
      <c r="F469" s="87"/>
      <c r="G469" s="87"/>
      <c r="H469" s="87"/>
      <c r="I469" s="87"/>
    </row>
    <row r="470" spans="2:9" ht="21">
      <c r="B470" s="87"/>
      <c r="C470" s="87"/>
      <c r="D470" s="87"/>
      <c r="E470" s="87"/>
      <c r="F470" s="87"/>
      <c r="G470" s="87"/>
      <c r="H470" s="87"/>
      <c r="I470" s="87"/>
    </row>
    <row r="471" spans="2:9" ht="21">
      <c r="B471" s="87"/>
      <c r="C471" s="87"/>
      <c r="D471" s="87"/>
      <c r="E471" s="87"/>
      <c r="F471" s="87"/>
      <c r="G471" s="87"/>
      <c r="H471" s="87"/>
      <c r="I471" s="87"/>
    </row>
    <row r="472" spans="2:9" ht="21">
      <c r="B472" s="87"/>
      <c r="C472" s="87"/>
      <c r="D472" s="87"/>
      <c r="E472" s="87"/>
      <c r="F472" s="87"/>
      <c r="G472" s="87"/>
      <c r="H472" s="87"/>
      <c r="I472" s="87"/>
    </row>
    <row r="473" spans="2:9" ht="21">
      <c r="B473" s="87"/>
      <c r="C473" s="87"/>
      <c r="D473" s="87"/>
      <c r="E473" s="87"/>
      <c r="F473" s="87"/>
      <c r="G473" s="87"/>
      <c r="H473" s="87"/>
      <c r="I473" s="87"/>
    </row>
    <row r="474" spans="2:9" ht="21">
      <c r="B474" s="87"/>
      <c r="C474" s="87"/>
      <c r="D474" s="87"/>
      <c r="E474" s="87"/>
      <c r="F474" s="87"/>
      <c r="G474" s="87"/>
      <c r="H474" s="87"/>
      <c r="I474" s="87"/>
    </row>
    <row r="475" spans="2:9" ht="21">
      <c r="B475" s="87"/>
      <c r="C475" s="87"/>
      <c r="D475" s="87"/>
      <c r="E475" s="87"/>
      <c r="F475" s="87"/>
      <c r="G475" s="87"/>
      <c r="H475" s="87"/>
      <c r="I475" s="87"/>
    </row>
    <row r="476" spans="2:9" ht="21">
      <c r="B476" s="87"/>
      <c r="C476" s="87"/>
      <c r="D476" s="87"/>
      <c r="E476" s="87"/>
      <c r="F476" s="87"/>
      <c r="G476" s="87"/>
      <c r="H476" s="87"/>
      <c r="I476" s="87"/>
    </row>
    <row r="477" spans="2:9" ht="21">
      <c r="B477" s="87"/>
      <c r="C477" s="87"/>
      <c r="D477" s="87"/>
      <c r="E477" s="87"/>
      <c r="F477" s="87"/>
      <c r="G477" s="87"/>
      <c r="H477" s="87"/>
      <c r="I477" s="87"/>
    </row>
    <row r="478" spans="2:9" ht="21">
      <c r="B478" s="87"/>
      <c r="C478" s="87"/>
      <c r="D478" s="87"/>
      <c r="E478" s="87"/>
      <c r="F478" s="87"/>
      <c r="G478" s="87"/>
      <c r="H478" s="87"/>
      <c r="I478" s="87"/>
    </row>
    <row r="479" spans="2:9" ht="21">
      <c r="B479" s="87"/>
      <c r="C479" s="87"/>
      <c r="D479" s="87"/>
      <c r="E479" s="87"/>
      <c r="F479" s="87"/>
      <c r="G479" s="87"/>
      <c r="H479" s="87"/>
      <c r="I479" s="87"/>
    </row>
    <row r="480" spans="2:9" ht="21">
      <c r="B480" s="87"/>
      <c r="C480" s="87"/>
      <c r="D480" s="87"/>
      <c r="E480" s="87"/>
      <c r="F480" s="87"/>
      <c r="G480" s="87"/>
      <c r="H480" s="87"/>
      <c r="I480" s="87"/>
    </row>
    <row r="481" spans="2:9" ht="21">
      <c r="B481" s="87"/>
      <c r="C481" s="87"/>
      <c r="D481" s="87"/>
      <c r="E481" s="87"/>
      <c r="F481" s="87"/>
      <c r="G481" s="87"/>
      <c r="H481" s="87"/>
      <c r="I481" s="87"/>
    </row>
    <row r="482" spans="2:9" ht="21">
      <c r="B482" s="87"/>
      <c r="C482" s="87"/>
      <c r="D482" s="87"/>
      <c r="E482" s="87"/>
      <c r="F482" s="87"/>
      <c r="G482" s="87"/>
      <c r="H482" s="87"/>
      <c r="I482" s="87"/>
    </row>
    <row r="483" spans="2:9" ht="21">
      <c r="B483" s="87"/>
      <c r="C483" s="87"/>
      <c r="D483" s="87"/>
      <c r="E483" s="87"/>
      <c r="F483" s="87"/>
      <c r="G483" s="87"/>
      <c r="H483" s="87"/>
      <c r="I483" s="87"/>
    </row>
    <row r="484" spans="2:9" ht="21">
      <c r="B484" s="87"/>
      <c r="C484" s="87"/>
      <c r="D484" s="87"/>
      <c r="E484" s="87"/>
      <c r="F484" s="87"/>
      <c r="G484" s="87"/>
      <c r="H484" s="87"/>
      <c r="I484" s="87"/>
    </row>
    <row r="485" spans="2:9" ht="21">
      <c r="B485" s="87"/>
      <c r="C485" s="87"/>
      <c r="D485" s="87"/>
      <c r="E485" s="87"/>
      <c r="F485" s="87"/>
      <c r="G485" s="87"/>
      <c r="H485" s="87"/>
      <c r="I485" s="87"/>
    </row>
    <row r="486" spans="2:9" ht="21">
      <c r="B486" s="87"/>
      <c r="C486" s="87"/>
      <c r="D486" s="87"/>
      <c r="E486" s="87"/>
      <c r="F486" s="87"/>
      <c r="G486" s="87"/>
      <c r="H486" s="87"/>
      <c r="I486" s="87"/>
    </row>
    <row r="487" spans="2:9" ht="21">
      <c r="B487" s="87"/>
      <c r="C487" s="87"/>
      <c r="D487" s="87"/>
      <c r="E487" s="87"/>
      <c r="F487" s="87"/>
      <c r="G487" s="87"/>
      <c r="H487" s="87"/>
      <c r="I487" s="87"/>
    </row>
    <row r="488" spans="2:9" ht="21">
      <c r="B488" s="87"/>
      <c r="C488" s="87"/>
      <c r="D488" s="87"/>
      <c r="E488" s="87"/>
      <c r="F488" s="87"/>
      <c r="G488" s="87"/>
      <c r="H488" s="87"/>
      <c r="I488" s="87"/>
    </row>
    <row r="489" spans="2:9" ht="21">
      <c r="B489" s="87"/>
      <c r="C489" s="87"/>
      <c r="D489" s="87"/>
      <c r="E489" s="87"/>
      <c r="F489" s="87"/>
      <c r="G489" s="87"/>
      <c r="H489" s="87"/>
      <c r="I489" s="87"/>
    </row>
    <row r="490" spans="2:9" ht="21">
      <c r="B490" s="87"/>
      <c r="C490" s="87"/>
      <c r="D490" s="87"/>
      <c r="E490" s="87"/>
      <c r="F490" s="87"/>
      <c r="G490" s="87"/>
      <c r="H490" s="87"/>
      <c r="I490" s="87"/>
    </row>
    <row r="491" spans="2:9" ht="21">
      <c r="B491" s="87"/>
      <c r="C491" s="87"/>
      <c r="D491" s="87"/>
      <c r="E491" s="87"/>
      <c r="F491" s="87"/>
      <c r="G491" s="87"/>
      <c r="H491" s="87"/>
      <c r="I491" s="87"/>
    </row>
    <row r="492" spans="2:9" ht="21">
      <c r="B492" s="87"/>
      <c r="C492" s="87"/>
      <c r="D492" s="87"/>
      <c r="E492" s="87"/>
      <c r="F492" s="87"/>
      <c r="G492" s="87"/>
      <c r="H492" s="87"/>
      <c r="I492" s="87"/>
    </row>
    <row r="493" spans="2:9" ht="21">
      <c r="B493" s="87"/>
      <c r="C493" s="87"/>
      <c r="D493" s="87"/>
      <c r="E493" s="87"/>
      <c r="F493" s="87"/>
      <c r="G493" s="87"/>
      <c r="H493" s="87"/>
      <c r="I493" s="87"/>
    </row>
    <row r="494" spans="2:9" ht="21">
      <c r="B494" s="87"/>
      <c r="C494" s="87"/>
      <c r="D494" s="87"/>
      <c r="E494" s="87"/>
      <c r="F494" s="87"/>
      <c r="G494" s="87"/>
      <c r="H494" s="87"/>
      <c r="I494" s="87"/>
    </row>
    <row r="495" spans="2:9" ht="21">
      <c r="B495" s="87"/>
      <c r="C495" s="87"/>
      <c r="D495" s="87"/>
      <c r="E495" s="87"/>
      <c r="F495" s="87"/>
      <c r="G495" s="87"/>
      <c r="H495" s="87"/>
      <c r="I495" s="87"/>
    </row>
    <row r="496" spans="2:9" ht="21">
      <c r="B496" s="87"/>
      <c r="C496" s="87"/>
      <c r="D496" s="87"/>
      <c r="E496" s="87"/>
      <c r="F496" s="87"/>
      <c r="G496" s="87"/>
      <c r="H496" s="87"/>
      <c r="I496" s="87"/>
    </row>
    <row r="497" spans="2:9" ht="21">
      <c r="B497" s="87"/>
      <c r="C497" s="87"/>
      <c r="D497" s="87"/>
      <c r="E497" s="87"/>
      <c r="F497" s="87"/>
      <c r="G497" s="87"/>
      <c r="H497" s="87"/>
      <c r="I497" s="87"/>
    </row>
  </sheetData>
  <sheetProtection/>
  <mergeCells count="8">
    <mergeCell ref="A1:I1"/>
    <mergeCell ref="A2:I2"/>
    <mergeCell ref="A3:I3"/>
    <mergeCell ref="H4:I4"/>
    <mergeCell ref="A4:A5"/>
    <mergeCell ref="B4:C4"/>
    <mergeCell ref="D4:E4"/>
    <mergeCell ref="F4:G4"/>
  </mergeCells>
  <printOptions/>
  <pageMargins left="0.65" right="0.53" top="0.71" bottom="0.57" header="0.5" footer="0.3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2"/>
  <sheetViews>
    <sheetView zoomScale="95" zoomScaleNormal="95" zoomScalePageLayoutView="0" workbookViewId="0" topLeftCell="A1">
      <selection activeCell="E73" sqref="E73"/>
    </sheetView>
  </sheetViews>
  <sheetFormatPr defaultColWidth="9.140625" defaultRowHeight="21.75"/>
  <cols>
    <col min="1" max="1" width="48.7109375" style="181" customWidth="1"/>
    <col min="2" max="2" width="10.140625" style="181" customWidth="1"/>
    <col min="3" max="3" width="12.00390625" style="181" customWidth="1"/>
    <col min="4" max="4" width="9.8515625" style="150" customWidth="1"/>
    <col min="5" max="5" width="12.7109375" style="181" customWidth="1"/>
    <col min="6" max="6" width="10.00390625" style="181" customWidth="1"/>
    <col min="7" max="7" width="12.421875" style="181" customWidth="1"/>
    <col min="8" max="8" width="10.140625" style="181" customWidth="1"/>
    <col min="9" max="9" width="13.7109375" style="181" customWidth="1"/>
    <col min="10" max="10" width="11.421875" style="67" customWidth="1"/>
    <col min="11" max="16384" width="9.140625" style="67" customWidth="1"/>
  </cols>
  <sheetData>
    <row r="1" spans="1:9" s="60" customFormat="1" ht="22.5" customHeight="1">
      <c r="A1" s="412" t="s">
        <v>97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6.25">
      <c r="A2" s="413" t="s">
        <v>98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444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56</v>
      </c>
      <c r="B4" s="413"/>
      <c r="C4" s="413"/>
      <c r="D4" s="413"/>
      <c r="E4" s="413"/>
      <c r="F4" s="413"/>
      <c r="G4" s="413"/>
      <c r="H4" s="413"/>
      <c r="I4" s="413"/>
    </row>
    <row r="5" spans="1:9" s="61" customFormat="1" ht="21.75">
      <c r="A5" s="407" t="s">
        <v>14</v>
      </c>
      <c r="B5" s="409" t="s">
        <v>356</v>
      </c>
      <c r="C5" s="406"/>
      <c r="D5" s="410" t="s">
        <v>414</v>
      </c>
      <c r="E5" s="411"/>
      <c r="F5" s="409" t="s">
        <v>445</v>
      </c>
      <c r="G5" s="406"/>
      <c r="H5" s="405" t="s">
        <v>57</v>
      </c>
      <c r="I5" s="406"/>
    </row>
    <row r="6" spans="1:9" s="61" customFormat="1" ht="41.25" customHeight="1">
      <c r="A6" s="408"/>
      <c r="B6" s="289" t="s">
        <v>2</v>
      </c>
      <c r="C6" s="289" t="s">
        <v>503</v>
      </c>
      <c r="D6" s="290" t="s">
        <v>2</v>
      </c>
      <c r="E6" s="291" t="s">
        <v>503</v>
      </c>
      <c r="F6" s="290" t="s">
        <v>2</v>
      </c>
      <c r="G6" s="291" t="s">
        <v>503</v>
      </c>
      <c r="H6" s="290" t="s">
        <v>2</v>
      </c>
      <c r="I6" s="290" t="s">
        <v>503</v>
      </c>
    </row>
    <row r="7" spans="1:9" ht="43.5">
      <c r="A7" s="218" t="s">
        <v>59</v>
      </c>
      <c r="B7" s="135"/>
      <c r="C7" s="136"/>
      <c r="D7" s="137"/>
      <c r="E7" s="136"/>
      <c r="F7" s="137"/>
      <c r="G7" s="136"/>
      <c r="H7" s="137"/>
      <c r="I7" s="137"/>
    </row>
    <row r="8" spans="1:9" ht="43.5">
      <c r="A8" s="149" t="s">
        <v>60</v>
      </c>
      <c r="B8" s="187"/>
      <c r="C8" s="188"/>
      <c r="D8" s="189"/>
      <c r="E8" s="188"/>
      <c r="F8" s="189"/>
      <c r="G8" s="188"/>
      <c r="H8" s="189"/>
      <c r="I8" s="189"/>
    </row>
    <row r="9" spans="1:9" s="292" customFormat="1" ht="21.75">
      <c r="A9" s="147" t="s">
        <v>61</v>
      </c>
      <c r="B9" s="140">
        <v>5</v>
      </c>
      <c r="C9" s="141">
        <v>7488500</v>
      </c>
      <c r="D9" s="140">
        <v>1</v>
      </c>
      <c r="E9" s="214">
        <v>160000</v>
      </c>
      <c r="F9" s="140">
        <v>11</v>
      </c>
      <c r="G9" s="142">
        <v>7127300</v>
      </c>
      <c r="H9" s="140">
        <f aca="true" t="shared" si="0" ref="H9:I18">SUM(B9,D9,F9)</f>
        <v>17</v>
      </c>
      <c r="I9" s="140">
        <f t="shared" si="0"/>
        <v>14775800</v>
      </c>
    </row>
    <row r="10" spans="1:9" s="292" customFormat="1" ht="21.75">
      <c r="A10" s="147" t="s">
        <v>99</v>
      </c>
      <c r="B10" s="140">
        <v>4</v>
      </c>
      <c r="C10" s="141">
        <v>227480</v>
      </c>
      <c r="D10" s="140">
        <v>2</v>
      </c>
      <c r="E10" s="141">
        <v>285000</v>
      </c>
      <c r="F10" s="140">
        <v>11</v>
      </c>
      <c r="G10" s="141">
        <v>4068000</v>
      </c>
      <c r="H10" s="140">
        <f t="shared" si="0"/>
        <v>17</v>
      </c>
      <c r="I10" s="140">
        <f t="shared" si="0"/>
        <v>4580480</v>
      </c>
    </row>
    <row r="11" spans="1:9" s="293" customFormat="1" ht="43.5">
      <c r="A11" s="297" t="s">
        <v>415</v>
      </c>
      <c r="B11" s="161">
        <v>4</v>
      </c>
      <c r="C11" s="298">
        <v>3240000</v>
      </c>
      <c r="D11" s="161">
        <v>3</v>
      </c>
      <c r="E11" s="162">
        <v>537200</v>
      </c>
      <c r="F11" s="161">
        <v>3</v>
      </c>
      <c r="G11" s="162">
        <v>713400</v>
      </c>
      <c r="H11" s="161">
        <f t="shared" si="0"/>
        <v>10</v>
      </c>
      <c r="I11" s="161">
        <f t="shared" si="0"/>
        <v>4490600</v>
      </c>
    </row>
    <row r="12" spans="1:9" s="292" customFormat="1" ht="21.75">
      <c r="A12" s="147" t="s">
        <v>416</v>
      </c>
      <c r="B12" s="140">
        <v>1</v>
      </c>
      <c r="C12" s="141">
        <v>1900000</v>
      </c>
      <c r="D12" s="140" t="s">
        <v>51</v>
      </c>
      <c r="E12" s="141" t="s">
        <v>51</v>
      </c>
      <c r="F12" s="140">
        <v>4</v>
      </c>
      <c r="G12" s="141">
        <v>622500</v>
      </c>
      <c r="H12" s="140">
        <f t="shared" si="0"/>
        <v>5</v>
      </c>
      <c r="I12" s="140">
        <f t="shared" si="0"/>
        <v>2522500</v>
      </c>
    </row>
    <row r="13" spans="1:9" s="292" customFormat="1" ht="21.75">
      <c r="A13" s="147" t="s">
        <v>62</v>
      </c>
      <c r="B13" s="140" t="s">
        <v>51</v>
      </c>
      <c r="C13" s="141" t="s">
        <v>51</v>
      </c>
      <c r="D13" s="140" t="s">
        <v>51</v>
      </c>
      <c r="E13" s="141" t="s">
        <v>51</v>
      </c>
      <c r="F13" s="140">
        <v>1</v>
      </c>
      <c r="G13" s="328">
        <v>175000</v>
      </c>
      <c r="H13" s="140">
        <f t="shared" si="0"/>
        <v>1</v>
      </c>
      <c r="I13" s="140">
        <f t="shared" si="0"/>
        <v>175000</v>
      </c>
    </row>
    <row r="14" spans="1:9" s="292" customFormat="1" ht="21.75">
      <c r="A14" s="147" t="s">
        <v>252</v>
      </c>
      <c r="B14" s="140">
        <v>1</v>
      </c>
      <c r="C14" s="141">
        <v>120000</v>
      </c>
      <c r="D14" s="140" t="s">
        <v>51</v>
      </c>
      <c r="E14" s="141" t="s">
        <v>51</v>
      </c>
      <c r="F14" s="140">
        <v>2</v>
      </c>
      <c r="G14" s="141">
        <v>575000</v>
      </c>
      <c r="H14" s="140">
        <f t="shared" si="0"/>
        <v>3</v>
      </c>
      <c r="I14" s="140">
        <f t="shared" si="0"/>
        <v>695000</v>
      </c>
    </row>
    <row r="15" spans="1:9" s="292" customFormat="1" ht="21.75">
      <c r="A15" s="147" t="s">
        <v>254</v>
      </c>
      <c r="B15" s="140">
        <v>2</v>
      </c>
      <c r="C15" s="141">
        <v>1055500</v>
      </c>
      <c r="D15" s="140" t="s">
        <v>51</v>
      </c>
      <c r="E15" s="141" t="s">
        <v>51</v>
      </c>
      <c r="F15" s="140">
        <v>10</v>
      </c>
      <c r="G15" s="141">
        <v>5793500</v>
      </c>
      <c r="H15" s="140">
        <f t="shared" si="0"/>
        <v>12</v>
      </c>
      <c r="I15" s="140">
        <f t="shared" si="0"/>
        <v>6849000</v>
      </c>
    </row>
    <row r="16" spans="1:9" s="292" customFormat="1" ht="21.75">
      <c r="A16" s="147" t="s">
        <v>469</v>
      </c>
      <c r="B16" s="140">
        <v>2</v>
      </c>
      <c r="C16" s="140">
        <v>4100000</v>
      </c>
      <c r="D16" s="140" t="s">
        <v>51</v>
      </c>
      <c r="E16" s="141" t="s">
        <v>51</v>
      </c>
      <c r="F16" s="140">
        <v>5</v>
      </c>
      <c r="G16" s="141">
        <v>8038600</v>
      </c>
      <c r="H16" s="140">
        <f t="shared" si="0"/>
        <v>7</v>
      </c>
      <c r="I16" s="140">
        <f t="shared" si="0"/>
        <v>12138600</v>
      </c>
    </row>
    <row r="17" spans="1:11" s="292" customFormat="1" ht="21.75">
      <c r="A17" s="147" t="s">
        <v>470</v>
      </c>
      <c r="B17" s="140">
        <v>2</v>
      </c>
      <c r="C17" s="207">
        <v>230000</v>
      </c>
      <c r="D17" s="140">
        <v>1</v>
      </c>
      <c r="E17" s="207">
        <v>200000</v>
      </c>
      <c r="F17" s="140">
        <v>1</v>
      </c>
      <c r="G17" s="207">
        <v>200000</v>
      </c>
      <c r="H17" s="140">
        <f t="shared" si="0"/>
        <v>4</v>
      </c>
      <c r="I17" s="140">
        <f t="shared" si="0"/>
        <v>630000</v>
      </c>
      <c r="J17" s="294"/>
      <c r="K17" s="294"/>
    </row>
    <row r="18" spans="1:9" s="292" customFormat="1" ht="21.75">
      <c r="A18" s="147" t="s">
        <v>471</v>
      </c>
      <c r="B18" s="140">
        <v>1</v>
      </c>
      <c r="C18" s="141">
        <v>200000</v>
      </c>
      <c r="D18" s="140">
        <v>1</v>
      </c>
      <c r="E18" s="141">
        <v>200000</v>
      </c>
      <c r="F18" s="140">
        <v>1</v>
      </c>
      <c r="G18" s="141">
        <v>200000</v>
      </c>
      <c r="H18" s="140">
        <f t="shared" si="0"/>
        <v>3</v>
      </c>
      <c r="I18" s="140">
        <f t="shared" si="0"/>
        <v>600000</v>
      </c>
    </row>
    <row r="19" spans="1:9" s="224" customFormat="1" ht="21.75">
      <c r="A19" s="146" t="s">
        <v>325</v>
      </c>
      <c r="B19" s="140"/>
      <c r="C19" s="141"/>
      <c r="D19" s="140"/>
      <c r="E19" s="141"/>
      <c r="F19" s="140"/>
      <c r="G19" s="141"/>
      <c r="H19" s="140"/>
      <c r="I19" s="140"/>
    </row>
    <row r="20" spans="1:9" s="292" customFormat="1" ht="21.75">
      <c r="A20" s="147" t="s">
        <v>64</v>
      </c>
      <c r="B20" s="140" t="s">
        <v>51</v>
      </c>
      <c r="C20" s="140" t="s">
        <v>51</v>
      </c>
      <c r="D20" s="140" t="s">
        <v>51</v>
      </c>
      <c r="E20" s="141" t="s">
        <v>51</v>
      </c>
      <c r="F20" s="140">
        <v>6</v>
      </c>
      <c r="G20" s="141">
        <v>1050000</v>
      </c>
      <c r="H20" s="140">
        <f aca="true" t="shared" si="1" ref="H20:I22">SUM(B20,D20,F20)</f>
        <v>6</v>
      </c>
      <c r="I20" s="140">
        <f t="shared" si="1"/>
        <v>1050000</v>
      </c>
    </row>
    <row r="21" spans="1:9" s="292" customFormat="1" ht="21.75">
      <c r="A21" s="147" t="s">
        <v>472</v>
      </c>
      <c r="B21" s="140">
        <v>1</v>
      </c>
      <c r="C21" s="140">
        <v>9000000</v>
      </c>
      <c r="D21" s="67">
        <v>1</v>
      </c>
      <c r="E21" s="140">
        <v>1900000</v>
      </c>
      <c r="F21" s="140" t="s">
        <v>51</v>
      </c>
      <c r="G21" s="140" t="s">
        <v>51</v>
      </c>
      <c r="H21" s="140">
        <f>SUM(B21,D21,F21)</f>
        <v>2</v>
      </c>
      <c r="I21" s="140">
        <f>SUM(C21,E21,G21)</f>
        <v>10900000</v>
      </c>
    </row>
    <row r="22" spans="1:9" s="292" customFormat="1" ht="21.75">
      <c r="A22" s="144" t="s">
        <v>258</v>
      </c>
      <c r="B22" s="287">
        <v>1</v>
      </c>
      <c r="C22" s="145">
        <v>100000</v>
      </c>
      <c r="D22" s="145">
        <v>1</v>
      </c>
      <c r="E22" s="145">
        <v>100000</v>
      </c>
      <c r="F22" s="145">
        <v>1</v>
      </c>
      <c r="G22" s="145">
        <v>100000</v>
      </c>
      <c r="H22" s="145">
        <f t="shared" si="1"/>
        <v>3</v>
      </c>
      <c r="I22" s="145">
        <f t="shared" si="1"/>
        <v>300000</v>
      </c>
    </row>
    <row r="23" spans="1:9" s="224" customFormat="1" ht="21.75">
      <c r="A23" s="146" t="s">
        <v>65</v>
      </c>
      <c r="B23" s="140"/>
      <c r="C23" s="140"/>
      <c r="D23" s="140"/>
      <c r="E23" s="140"/>
      <c r="F23" s="140"/>
      <c r="G23" s="140"/>
      <c r="H23" s="140"/>
      <c r="I23" s="140"/>
    </row>
    <row r="24" spans="1:9" s="292" customFormat="1" ht="21.75">
      <c r="A24" s="147" t="s">
        <v>473</v>
      </c>
      <c r="B24" s="140">
        <v>1</v>
      </c>
      <c r="C24" s="140">
        <v>150000</v>
      </c>
      <c r="D24" s="140">
        <v>1</v>
      </c>
      <c r="E24" s="140">
        <v>150000</v>
      </c>
      <c r="F24" s="140">
        <v>1</v>
      </c>
      <c r="G24" s="141">
        <v>150000</v>
      </c>
      <c r="H24" s="140">
        <f>SUM(B24,D24,F24)</f>
        <v>3</v>
      </c>
      <c r="I24" s="140">
        <f>SUM(C24,E24,G24)</f>
        <v>450000</v>
      </c>
    </row>
    <row r="25" spans="1:9" s="224" customFormat="1" ht="21.75">
      <c r="A25" s="149" t="s">
        <v>160</v>
      </c>
      <c r="B25" s="137"/>
      <c r="C25" s="137"/>
      <c r="D25" s="137"/>
      <c r="E25" s="150"/>
      <c r="F25" s="137"/>
      <c r="G25" s="137"/>
      <c r="H25" s="137"/>
      <c r="I25" s="137"/>
    </row>
    <row r="26" spans="1:9" s="292" customFormat="1" ht="21.75">
      <c r="A26" s="147" t="s">
        <v>161</v>
      </c>
      <c r="B26" s="151" t="s">
        <v>51</v>
      </c>
      <c r="C26" s="151" t="s">
        <v>51</v>
      </c>
      <c r="D26" s="151" t="s">
        <v>51</v>
      </c>
      <c r="E26" s="142" t="s">
        <v>51</v>
      </c>
      <c r="F26" s="140">
        <v>1</v>
      </c>
      <c r="G26" s="141">
        <v>300000</v>
      </c>
      <c r="H26" s="140">
        <f>SUM(B26,D26,F26)</f>
        <v>1</v>
      </c>
      <c r="I26" s="140">
        <f>SUM(C26,E26,G26)</f>
        <v>300000</v>
      </c>
    </row>
    <row r="27" spans="1:9" s="239" customFormat="1" ht="18" customHeight="1">
      <c r="A27" s="176" t="s">
        <v>13</v>
      </c>
      <c r="B27" s="153">
        <f aca="true" t="shared" si="2" ref="B27:I27">SUM(B9:B26)</f>
        <v>25</v>
      </c>
      <c r="C27" s="154">
        <f t="shared" si="2"/>
        <v>27811480</v>
      </c>
      <c r="D27" s="153">
        <f t="shared" si="2"/>
        <v>11</v>
      </c>
      <c r="E27" s="154">
        <f t="shared" si="2"/>
        <v>3532200</v>
      </c>
      <c r="F27" s="153">
        <f t="shared" si="2"/>
        <v>58</v>
      </c>
      <c r="G27" s="154">
        <f t="shared" si="2"/>
        <v>29113300</v>
      </c>
      <c r="H27" s="153">
        <f t="shared" si="2"/>
        <v>94</v>
      </c>
      <c r="I27" s="153">
        <f t="shared" si="2"/>
        <v>60456980</v>
      </c>
    </row>
    <row r="28" spans="1:9" s="224" customFormat="1" ht="19.5" customHeight="1">
      <c r="A28" s="299" t="s">
        <v>69</v>
      </c>
      <c r="B28" s="140"/>
      <c r="C28" s="141"/>
      <c r="D28" s="140"/>
      <c r="E28" s="141"/>
      <c r="F28" s="140"/>
      <c r="G28" s="141"/>
      <c r="H28" s="140"/>
      <c r="I28" s="140"/>
    </row>
    <row r="29" spans="1:9" s="224" customFormat="1" ht="39" customHeight="1">
      <c r="A29" s="300" t="s">
        <v>175</v>
      </c>
      <c r="B29" s="140"/>
      <c r="C29" s="141"/>
      <c r="D29" s="140"/>
      <c r="E29" s="141"/>
      <c r="F29" s="140"/>
      <c r="G29" s="141"/>
      <c r="H29" s="140"/>
      <c r="I29" s="140"/>
    </row>
    <row r="30" spans="1:9" s="292" customFormat="1" ht="21.75">
      <c r="A30" s="147" t="s">
        <v>474</v>
      </c>
      <c r="B30" s="140">
        <v>1</v>
      </c>
      <c r="C30" s="141">
        <v>50000</v>
      </c>
      <c r="D30" s="140">
        <v>1</v>
      </c>
      <c r="E30" s="141">
        <v>50000</v>
      </c>
      <c r="F30" s="140">
        <v>1</v>
      </c>
      <c r="G30" s="141">
        <v>50000</v>
      </c>
      <c r="H30" s="140">
        <f aca="true" t="shared" si="3" ref="H30:I35">SUM(B30,D30,F30)</f>
        <v>3</v>
      </c>
      <c r="I30" s="140">
        <f t="shared" si="3"/>
        <v>150000</v>
      </c>
    </row>
    <row r="31" spans="1:9" s="292" customFormat="1" ht="21.75">
      <c r="A31" s="147" t="s">
        <v>328</v>
      </c>
      <c r="B31" s="140" t="s">
        <v>51</v>
      </c>
      <c r="C31" s="140" t="s">
        <v>51</v>
      </c>
      <c r="D31" s="140" t="s">
        <v>51</v>
      </c>
      <c r="E31" s="141" t="s">
        <v>51</v>
      </c>
      <c r="F31" s="140">
        <v>1</v>
      </c>
      <c r="G31" s="141">
        <v>200000</v>
      </c>
      <c r="H31" s="140">
        <f t="shared" si="3"/>
        <v>1</v>
      </c>
      <c r="I31" s="140">
        <f t="shared" si="3"/>
        <v>200000</v>
      </c>
    </row>
    <row r="32" spans="1:9" s="292" customFormat="1" ht="21.75">
      <c r="A32" s="147" t="s">
        <v>261</v>
      </c>
      <c r="B32" s="140" t="s">
        <v>51</v>
      </c>
      <c r="C32" s="140" t="s">
        <v>51</v>
      </c>
      <c r="D32" s="140" t="s">
        <v>51</v>
      </c>
      <c r="E32" s="141" t="s">
        <v>51</v>
      </c>
      <c r="F32" s="140">
        <v>1</v>
      </c>
      <c r="G32" s="141">
        <v>100000</v>
      </c>
      <c r="H32" s="140">
        <f t="shared" si="3"/>
        <v>1</v>
      </c>
      <c r="I32" s="140">
        <f t="shared" si="3"/>
        <v>100000</v>
      </c>
    </row>
    <row r="33" spans="1:9" s="293" customFormat="1" ht="43.5">
      <c r="A33" s="297" t="s">
        <v>482</v>
      </c>
      <c r="B33" s="161" t="s">
        <v>51</v>
      </c>
      <c r="C33" s="161" t="s">
        <v>51</v>
      </c>
      <c r="D33" s="161" t="s">
        <v>51</v>
      </c>
      <c r="E33" s="162" t="s">
        <v>51</v>
      </c>
      <c r="F33" s="161">
        <v>1</v>
      </c>
      <c r="G33" s="162">
        <v>20000</v>
      </c>
      <c r="H33" s="161">
        <f t="shared" si="3"/>
        <v>1</v>
      </c>
      <c r="I33" s="161">
        <f t="shared" si="3"/>
        <v>20000</v>
      </c>
    </row>
    <row r="34" spans="1:9" s="292" customFormat="1" ht="21.75">
      <c r="A34" s="147" t="s">
        <v>357</v>
      </c>
      <c r="B34" s="140" t="s">
        <v>51</v>
      </c>
      <c r="C34" s="140" t="s">
        <v>51</v>
      </c>
      <c r="D34" s="140" t="s">
        <v>51</v>
      </c>
      <c r="E34" s="140" t="s">
        <v>51</v>
      </c>
      <c r="F34" s="140">
        <v>1</v>
      </c>
      <c r="G34" s="141">
        <v>200000</v>
      </c>
      <c r="H34" s="140">
        <f t="shared" si="3"/>
        <v>1</v>
      </c>
      <c r="I34" s="140">
        <f t="shared" si="3"/>
        <v>200000</v>
      </c>
    </row>
    <row r="35" spans="1:9" s="292" customFormat="1" ht="21.75">
      <c r="A35" s="147" t="s">
        <v>354</v>
      </c>
      <c r="B35" s="140" t="s">
        <v>51</v>
      </c>
      <c r="C35" s="140" t="s">
        <v>51</v>
      </c>
      <c r="D35" s="140" t="s">
        <v>51</v>
      </c>
      <c r="E35" s="141" t="s">
        <v>51</v>
      </c>
      <c r="F35" s="140">
        <v>1</v>
      </c>
      <c r="G35" s="141">
        <v>480000</v>
      </c>
      <c r="H35" s="140">
        <f t="shared" si="3"/>
        <v>1</v>
      </c>
      <c r="I35" s="140">
        <f t="shared" si="3"/>
        <v>480000</v>
      </c>
    </row>
    <row r="36" spans="1:9" s="224" customFormat="1" ht="19.5" customHeight="1">
      <c r="A36" s="146" t="s">
        <v>176</v>
      </c>
      <c r="B36" s="140"/>
      <c r="C36" s="141"/>
      <c r="D36" s="140"/>
      <c r="E36" s="141"/>
      <c r="F36" s="140"/>
      <c r="G36" s="141"/>
      <c r="H36" s="140"/>
      <c r="I36" s="140"/>
    </row>
    <row r="37" spans="1:9" s="292" customFormat="1" ht="21.75">
      <c r="A37" s="147" t="s">
        <v>70</v>
      </c>
      <c r="B37" s="140" t="s">
        <v>51</v>
      </c>
      <c r="C37" s="140" t="s">
        <v>51</v>
      </c>
      <c r="D37" s="148" t="s">
        <v>51</v>
      </c>
      <c r="E37" s="141" t="s">
        <v>51</v>
      </c>
      <c r="F37" s="140">
        <v>1</v>
      </c>
      <c r="G37" s="141">
        <v>30000</v>
      </c>
      <c r="H37" s="140">
        <f>SUM(B37,D37,F37)</f>
        <v>1</v>
      </c>
      <c r="I37" s="140">
        <f>SUM(C37,E37,G37)</f>
        <v>30000</v>
      </c>
    </row>
    <row r="38" spans="1:9" s="292" customFormat="1" ht="21.75">
      <c r="A38" s="147" t="s">
        <v>329</v>
      </c>
      <c r="B38" s="140" t="s">
        <v>51</v>
      </c>
      <c r="C38" s="140" t="s">
        <v>51</v>
      </c>
      <c r="D38" s="148" t="s">
        <v>51</v>
      </c>
      <c r="E38" s="141" t="s">
        <v>51</v>
      </c>
      <c r="F38" s="140">
        <v>1</v>
      </c>
      <c r="G38" s="141">
        <v>20000</v>
      </c>
      <c r="H38" s="140">
        <f>SUM(B38,D38,F38)</f>
        <v>1</v>
      </c>
      <c r="I38" s="140">
        <f>SUM(C38,E38,G38)</f>
        <v>20000</v>
      </c>
    </row>
    <row r="39" spans="1:9" s="224" customFormat="1" ht="18.75" customHeight="1">
      <c r="A39" s="146" t="s">
        <v>177</v>
      </c>
      <c r="B39" s="140"/>
      <c r="C39" s="141"/>
      <c r="D39" s="140"/>
      <c r="E39" s="141"/>
      <c r="F39" s="140"/>
      <c r="G39" s="141"/>
      <c r="H39" s="140"/>
      <c r="I39" s="140"/>
    </row>
    <row r="40" spans="1:9" s="292" customFormat="1" ht="21.75">
      <c r="A40" s="147" t="s">
        <v>259</v>
      </c>
      <c r="B40" s="140" t="s">
        <v>51</v>
      </c>
      <c r="C40" s="140" t="s">
        <v>51</v>
      </c>
      <c r="D40" s="140" t="s">
        <v>51</v>
      </c>
      <c r="E40" s="140" t="s">
        <v>51</v>
      </c>
      <c r="F40" s="140">
        <v>1</v>
      </c>
      <c r="G40" s="141">
        <v>200000</v>
      </c>
      <c r="H40" s="140">
        <f aca="true" t="shared" si="4" ref="H40:I42">SUM(B40,D40,F40)</f>
        <v>1</v>
      </c>
      <c r="I40" s="140">
        <f t="shared" si="4"/>
        <v>200000</v>
      </c>
    </row>
    <row r="41" spans="1:9" s="292" customFormat="1" ht="21.75">
      <c r="A41" s="147" t="s">
        <v>260</v>
      </c>
      <c r="B41" s="140" t="s">
        <v>51</v>
      </c>
      <c r="C41" s="140" t="s">
        <v>51</v>
      </c>
      <c r="D41" s="140" t="s">
        <v>51</v>
      </c>
      <c r="E41" s="140" t="s">
        <v>51</v>
      </c>
      <c r="F41" s="140">
        <v>1</v>
      </c>
      <c r="G41" s="140">
        <v>20000</v>
      </c>
      <c r="H41" s="140">
        <f t="shared" si="4"/>
        <v>1</v>
      </c>
      <c r="I41" s="140">
        <f t="shared" si="4"/>
        <v>20000</v>
      </c>
    </row>
    <row r="42" spans="1:9" s="292" customFormat="1" ht="21.75">
      <c r="A42" s="144" t="s">
        <v>330</v>
      </c>
      <c r="B42" s="145">
        <v>1</v>
      </c>
      <c r="C42" s="145">
        <v>40000</v>
      </c>
      <c r="D42" s="145">
        <v>1</v>
      </c>
      <c r="E42" s="145">
        <v>40000</v>
      </c>
      <c r="F42" s="145">
        <v>1</v>
      </c>
      <c r="G42" s="145">
        <v>40000</v>
      </c>
      <c r="H42" s="145">
        <f t="shared" si="4"/>
        <v>3</v>
      </c>
      <c r="I42" s="287">
        <f t="shared" si="4"/>
        <v>120000</v>
      </c>
    </row>
    <row r="43" spans="1:9" s="239" customFormat="1" ht="21.75" customHeight="1">
      <c r="A43" s="176" t="s">
        <v>13</v>
      </c>
      <c r="B43" s="153">
        <f aca="true" t="shared" si="5" ref="B43:I43">SUM(B30:B42)</f>
        <v>2</v>
      </c>
      <c r="C43" s="154">
        <f t="shared" si="5"/>
        <v>90000</v>
      </c>
      <c r="D43" s="153">
        <f t="shared" si="5"/>
        <v>2</v>
      </c>
      <c r="E43" s="154">
        <f t="shared" si="5"/>
        <v>90000</v>
      </c>
      <c r="F43" s="153">
        <f t="shared" si="5"/>
        <v>11</v>
      </c>
      <c r="G43" s="154">
        <f t="shared" si="5"/>
        <v>1360000</v>
      </c>
      <c r="H43" s="153">
        <f t="shared" si="5"/>
        <v>15</v>
      </c>
      <c r="I43" s="153">
        <f t="shared" si="5"/>
        <v>1540000</v>
      </c>
    </row>
    <row r="44" spans="1:9" s="310" customFormat="1" ht="16.5" customHeight="1">
      <c r="A44" s="309"/>
      <c r="B44" s="169"/>
      <c r="C44" s="169"/>
      <c r="D44" s="169"/>
      <c r="E44" s="169"/>
      <c r="F44" s="169"/>
      <c r="G44" s="169"/>
      <c r="H44" s="169"/>
      <c r="I44" s="169"/>
    </row>
    <row r="45" spans="1:9" s="310" customFormat="1" ht="16.5" customHeight="1">
      <c r="A45" s="309"/>
      <c r="B45" s="169"/>
      <c r="C45" s="169"/>
      <c r="D45" s="169"/>
      <c r="E45" s="169"/>
      <c r="F45" s="169"/>
      <c r="G45" s="169"/>
      <c r="H45" s="169"/>
      <c r="I45" s="169"/>
    </row>
    <row r="46" spans="1:9" s="224" customFormat="1" ht="21.75">
      <c r="A46" s="301" t="s">
        <v>72</v>
      </c>
      <c r="B46" s="158"/>
      <c r="C46" s="159"/>
      <c r="D46" s="158"/>
      <c r="E46" s="159"/>
      <c r="F46" s="158"/>
      <c r="G46" s="159"/>
      <c r="H46" s="158"/>
      <c r="I46" s="158"/>
    </row>
    <row r="47" spans="1:9" s="224" customFormat="1" ht="40.5" customHeight="1">
      <c r="A47" s="149" t="s">
        <v>331</v>
      </c>
      <c r="B47" s="140"/>
      <c r="C47" s="141"/>
      <c r="D47" s="140"/>
      <c r="E47" s="141"/>
      <c r="F47" s="140"/>
      <c r="G47" s="141"/>
      <c r="H47" s="140"/>
      <c r="I47" s="140"/>
    </row>
    <row r="48" spans="1:9" s="292" customFormat="1" ht="21.75">
      <c r="A48" s="147" t="s">
        <v>100</v>
      </c>
      <c r="B48" s="140">
        <v>5</v>
      </c>
      <c r="C48" s="141">
        <v>569000</v>
      </c>
      <c r="D48" s="140">
        <v>4</v>
      </c>
      <c r="E48" s="141">
        <v>420000</v>
      </c>
      <c r="F48" s="140">
        <v>11</v>
      </c>
      <c r="G48" s="141">
        <v>1543000</v>
      </c>
      <c r="H48" s="140">
        <f aca="true" t="shared" si="6" ref="H48:I54">SUM(B48,D48,F48)</f>
        <v>20</v>
      </c>
      <c r="I48" s="140">
        <f t="shared" si="6"/>
        <v>2532000</v>
      </c>
    </row>
    <row r="49" spans="1:9" s="292" customFormat="1" ht="21.75">
      <c r="A49" s="147" t="s">
        <v>73</v>
      </c>
      <c r="B49" s="140" t="s">
        <v>51</v>
      </c>
      <c r="C49" s="141" t="s">
        <v>51</v>
      </c>
      <c r="D49" s="140">
        <v>1</v>
      </c>
      <c r="E49" s="141">
        <v>315000</v>
      </c>
      <c r="F49" s="140">
        <v>1</v>
      </c>
      <c r="G49" s="141">
        <v>1873000</v>
      </c>
      <c r="H49" s="140">
        <f t="shared" si="6"/>
        <v>2</v>
      </c>
      <c r="I49" s="140">
        <f t="shared" si="6"/>
        <v>2188000</v>
      </c>
    </row>
    <row r="50" spans="1:9" s="292" customFormat="1" ht="21.75">
      <c r="A50" s="147" t="s">
        <v>273</v>
      </c>
      <c r="B50" s="140" t="s">
        <v>51</v>
      </c>
      <c r="C50" s="141" t="s">
        <v>51</v>
      </c>
      <c r="D50" s="140" t="s">
        <v>51</v>
      </c>
      <c r="E50" s="141" t="s">
        <v>51</v>
      </c>
      <c r="F50" s="140">
        <v>1</v>
      </c>
      <c r="G50" s="141">
        <v>300000</v>
      </c>
      <c r="H50" s="140">
        <f t="shared" si="6"/>
        <v>1</v>
      </c>
      <c r="I50" s="140">
        <f t="shared" si="6"/>
        <v>300000</v>
      </c>
    </row>
    <row r="51" spans="1:9" s="292" customFormat="1" ht="21.75">
      <c r="A51" s="147" t="s">
        <v>475</v>
      </c>
      <c r="B51" s="140" t="s">
        <v>51</v>
      </c>
      <c r="C51" s="141" t="s">
        <v>51</v>
      </c>
      <c r="D51" s="140" t="s">
        <v>51</v>
      </c>
      <c r="E51" s="141" t="s">
        <v>51</v>
      </c>
      <c r="F51" s="140">
        <v>1</v>
      </c>
      <c r="G51" s="141">
        <v>100000</v>
      </c>
      <c r="H51" s="140">
        <f>SUM(B51,D51,F51)</f>
        <v>1</v>
      </c>
      <c r="I51" s="140">
        <f>SUM(C51,E51,G51)</f>
        <v>100000</v>
      </c>
    </row>
    <row r="52" spans="1:9" s="292" customFormat="1" ht="21.75">
      <c r="A52" s="147" t="s">
        <v>476</v>
      </c>
      <c r="B52" s="140">
        <v>3</v>
      </c>
      <c r="C52" s="141">
        <v>1396000</v>
      </c>
      <c r="D52" s="140">
        <v>1</v>
      </c>
      <c r="E52" s="141">
        <v>1200000</v>
      </c>
      <c r="F52" s="140">
        <v>6</v>
      </c>
      <c r="G52" s="140">
        <v>3690000</v>
      </c>
      <c r="H52" s="140">
        <f t="shared" si="6"/>
        <v>10</v>
      </c>
      <c r="I52" s="140">
        <f t="shared" si="6"/>
        <v>6286000</v>
      </c>
    </row>
    <row r="53" spans="1:9" s="292" customFormat="1" ht="21.75">
      <c r="A53" s="147" t="s">
        <v>276</v>
      </c>
      <c r="B53" s="140" t="s">
        <v>51</v>
      </c>
      <c r="C53" s="141" t="s">
        <v>51</v>
      </c>
      <c r="D53" s="140" t="s">
        <v>51</v>
      </c>
      <c r="E53" s="141" t="s">
        <v>51</v>
      </c>
      <c r="F53" s="140">
        <v>1</v>
      </c>
      <c r="G53" s="141">
        <v>2000000</v>
      </c>
      <c r="H53" s="140">
        <f t="shared" si="6"/>
        <v>1</v>
      </c>
      <c r="I53" s="140">
        <f t="shared" si="6"/>
        <v>2000000</v>
      </c>
    </row>
    <row r="54" spans="1:9" s="292" customFormat="1" ht="21.75">
      <c r="A54" s="147" t="s">
        <v>389</v>
      </c>
      <c r="B54" s="140" t="s">
        <v>51</v>
      </c>
      <c r="C54" s="141" t="s">
        <v>51</v>
      </c>
      <c r="D54" s="140" t="s">
        <v>51</v>
      </c>
      <c r="E54" s="141" t="s">
        <v>51</v>
      </c>
      <c r="F54" s="140">
        <v>1</v>
      </c>
      <c r="G54" s="141">
        <v>150000</v>
      </c>
      <c r="H54" s="140">
        <f t="shared" si="6"/>
        <v>1</v>
      </c>
      <c r="I54" s="140">
        <f t="shared" si="6"/>
        <v>150000</v>
      </c>
    </row>
    <row r="55" spans="1:9" s="224" customFormat="1" ht="21.75">
      <c r="A55" s="146" t="s">
        <v>180</v>
      </c>
      <c r="B55" s="140"/>
      <c r="C55" s="141"/>
      <c r="D55" s="140"/>
      <c r="E55" s="141"/>
      <c r="F55" s="140"/>
      <c r="G55" s="141"/>
      <c r="H55" s="140"/>
      <c r="I55" s="140"/>
    </row>
    <row r="56" spans="1:9" s="292" customFormat="1" ht="21.75">
      <c r="A56" s="147" t="s">
        <v>417</v>
      </c>
      <c r="B56" s="140">
        <v>1</v>
      </c>
      <c r="C56" s="140">
        <v>130000</v>
      </c>
      <c r="D56" s="140" t="s">
        <v>51</v>
      </c>
      <c r="E56" s="141" t="s">
        <v>51</v>
      </c>
      <c r="F56" s="140">
        <v>5</v>
      </c>
      <c r="G56" s="141">
        <v>1040000</v>
      </c>
      <c r="H56" s="140">
        <f>SUM(B56,D56,F56)</f>
        <v>6</v>
      </c>
      <c r="I56" s="140">
        <f>SUM(C56,E56,G56)</f>
        <v>1170000</v>
      </c>
    </row>
    <row r="57" spans="1:9" s="292" customFormat="1" ht="21.75">
      <c r="A57" s="147" t="s">
        <v>74</v>
      </c>
      <c r="B57" s="140" t="s">
        <v>51</v>
      </c>
      <c r="C57" s="140" t="s">
        <v>51</v>
      </c>
      <c r="D57" s="140" t="s">
        <v>51</v>
      </c>
      <c r="E57" s="141" t="s">
        <v>51</v>
      </c>
      <c r="F57" s="140">
        <v>1</v>
      </c>
      <c r="G57" s="141">
        <v>200000</v>
      </c>
      <c r="H57" s="140">
        <f>SUM(B57,D57,F57)</f>
        <v>1</v>
      </c>
      <c r="I57" s="140">
        <f>SUM(C57,E57,G57)</f>
        <v>200000</v>
      </c>
    </row>
    <row r="58" spans="1:9" s="224" customFormat="1" ht="21.75">
      <c r="A58" s="176" t="s">
        <v>13</v>
      </c>
      <c r="B58" s="153">
        <f aca="true" t="shared" si="7" ref="B58:I58">SUM(B48:B57)</f>
        <v>9</v>
      </c>
      <c r="C58" s="154">
        <f t="shared" si="7"/>
        <v>2095000</v>
      </c>
      <c r="D58" s="153">
        <f t="shared" si="7"/>
        <v>6</v>
      </c>
      <c r="E58" s="154">
        <f t="shared" si="7"/>
        <v>1935000</v>
      </c>
      <c r="F58" s="153">
        <f t="shared" si="7"/>
        <v>28</v>
      </c>
      <c r="G58" s="154">
        <f t="shared" si="7"/>
        <v>10896000</v>
      </c>
      <c r="H58" s="153">
        <f t="shared" si="7"/>
        <v>43</v>
      </c>
      <c r="I58" s="153">
        <f t="shared" si="7"/>
        <v>14926000</v>
      </c>
    </row>
    <row r="59" spans="1:9" s="224" customFormat="1" ht="23.25" customHeight="1">
      <c r="A59" s="301" t="s">
        <v>75</v>
      </c>
      <c r="B59" s="158"/>
      <c r="C59" s="159"/>
      <c r="D59" s="158"/>
      <c r="E59" s="159"/>
      <c r="F59" s="158"/>
      <c r="G59" s="159"/>
      <c r="H59" s="158"/>
      <c r="I59" s="158"/>
    </row>
    <row r="60" spans="1:9" s="224" customFormat="1" ht="43.5">
      <c r="A60" s="149" t="s">
        <v>182</v>
      </c>
      <c r="B60" s="140"/>
      <c r="C60" s="141"/>
      <c r="D60" s="140"/>
      <c r="E60" s="141"/>
      <c r="F60" s="140"/>
      <c r="G60" s="141"/>
      <c r="H60" s="140"/>
      <c r="I60" s="140"/>
    </row>
    <row r="61" spans="1:9" s="293" customFormat="1" ht="23.25" customHeight="1">
      <c r="A61" s="297" t="s">
        <v>468</v>
      </c>
      <c r="B61" s="161">
        <v>1</v>
      </c>
      <c r="C61" s="162">
        <v>100000</v>
      </c>
      <c r="D61" s="161">
        <v>1</v>
      </c>
      <c r="E61" s="162">
        <v>100000</v>
      </c>
      <c r="F61" s="161">
        <v>1</v>
      </c>
      <c r="G61" s="162">
        <v>100000</v>
      </c>
      <c r="H61" s="161">
        <f aca="true" t="shared" si="8" ref="H61:I63">SUM(B61,D61,F61)</f>
        <v>3</v>
      </c>
      <c r="I61" s="161">
        <f t="shared" si="8"/>
        <v>300000</v>
      </c>
    </row>
    <row r="62" spans="1:9" s="292" customFormat="1" ht="21" customHeight="1">
      <c r="A62" s="163" t="s">
        <v>390</v>
      </c>
      <c r="B62" s="164" t="s">
        <v>51</v>
      </c>
      <c r="C62" s="164" t="s">
        <v>51</v>
      </c>
      <c r="D62" s="164" t="s">
        <v>51</v>
      </c>
      <c r="E62" s="164" t="s">
        <v>51</v>
      </c>
      <c r="F62" s="164">
        <v>1</v>
      </c>
      <c r="G62" s="164">
        <v>30000</v>
      </c>
      <c r="H62" s="140">
        <f t="shared" si="8"/>
        <v>1</v>
      </c>
      <c r="I62" s="148">
        <f>SUM(C62,E62,G62)</f>
        <v>30000</v>
      </c>
    </row>
    <row r="63" spans="1:9" s="292" customFormat="1" ht="21" customHeight="1">
      <c r="A63" s="163" t="s">
        <v>391</v>
      </c>
      <c r="B63" s="151" t="s">
        <v>51</v>
      </c>
      <c r="C63" s="142" t="s">
        <v>51</v>
      </c>
      <c r="D63" s="151" t="s">
        <v>51</v>
      </c>
      <c r="E63" s="142" t="s">
        <v>51</v>
      </c>
      <c r="F63" s="164">
        <v>1</v>
      </c>
      <c r="G63" s="165">
        <v>50000</v>
      </c>
      <c r="H63" s="140">
        <f t="shared" si="8"/>
        <v>1</v>
      </c>
      <c r="I63" s="140">
        <f t="shared" si="8"/>
        <v>50000</v>
      </c>
    </row>
    <row r="64" spans="1:9" s="224" customFormat="1" ht="21.75">
      <c r="A64" s="146" t="s">
        <v>183</v>
      </c>
      <c r="B64" s="140"/>
      <c r="C64" s="141"/>
      <c r="D64" s="140"/>
      <c r="E64" s="141"/>
      <c r="F64" s="140"/>
      <c r="G64" s="141"/>
      <c r="H64" s="140"/>
      <c r="I64" s="140"/>
    </row>
    <row r="65" spans="1:9" s="292" customFormat="1" ht="21.75">
      <c r="A65" s="147" t="s">
        <v>77</v>
      </c>
      <c r="B65" s="140">
        <v>1</v>
      </c>
      <c r="C65" s="141">
        <v>40000</v>
      </c>
      <c r="D65" s="140">
        <v>1</v>
      </c>
      <c r="E65" s="141">
        <v>40000</v>
      </c>
      <c r="F65" s="140">
        <v>1</v>
      </c>
      <c r="G65" s="141">
        <v>40000</v>
      </c>
      <c r="H65" s="140">
        <f aca="true" t="shared" si="9" ref="H65:I69">SUM(B65,D65,F65)</f>
        <v>3</v>
      </c>
      <c r="I65" s="140">
        <f t="shared" si="9"/>
        <v>120000</v>
      </c>
    </row>
    <row r="66" spans="1:9" s="292" customFormat="1" ht="21.75">
      <c r="A66" s="144" t="s">
        <v>334</v>
      </c>
      <c r="B66" s="145">
        <v>1</v>
      </c>
      <c r="C66" s="286">
        <v>240000</v>
      </c>
      <c r="D66" s="145">
        <v>1</v>
      </c>
      <c r="E66" s="286">
        <v>240000</v>
      </c>
      <c r="F66" s="145">
        <v>1</v>
      </c>
      <c r="G66" s="286">
        <v>240000</v>
      </c>
      <c r="H66" s="145">
        <f t="shared" si="9"/>
        <v>3</v>
      </c>
      <c r="I66" s="145">
        <f t="shared" si="9"/>
        <v>720000</v>
      </c>
    </row>
    <row r="67" spans="1:9" s="292" customFormat="1" ht="21.75">
      <c r="A67" s="311"/>
      <c r="B67" s="141"/>
      <c r="C67" s="141"/>
      <c r="D67" s="141"/>
      <c r="E67" s="141"/>
      <c r="F67" s="141"/>
      <c r="G67" s="141"/>
      <c r="H67" s="141"/>
      <c r="I67" s="141"/>
    </row>
    <row r="68" spans="1:9" s="292" customFormat="1" ht="21.75">
      <c r="A68" s="315" t="s">
        <v>335</v>
      </c>
      <c r="B68" s="318" t="s">
        <v>51</v>
      </c>
      <c r="C68" s="319" t="s">
        <v>51</v>
      </c>
      <c r="D68" s="318" t="s">
        <v>51</v>
      </c>
      <c r="E68" s="319" t="s">
        <v>51</v>
      </c>
      <c r="F68" s="158">
        <v>1</v>
      </c>
      <c r="G68" s="159">
        <v>2000000</v>
      </c>
      <c r="H68" s="158">
        <f t="shared" si="9"/>
        <v>1</v>
      </c>
      <c r="I68" s="158">
        <f t="shared" si="9"/>
        <v>2000000</v>
      </c>
    </row>
    <row r="69" spans="1:9" s="292" customFormat="1" ht="21.75">
      <c r="A69" s="147" t="s">
        <v>402</v>
      </c>
      <c r="B69" s="140">
        <v>1</v>
      </c>
      <c r="C69" s="141">
        <v>30000</v>
      </c>
      <c r="D69" s="140">
        <v>1</v>
      </c>
      <c r="E69" s="141">
        <v>30000</v>
      </c>
      <c r="F69" s="140">
        <v>1</v>
      </c>
      <c r="G69" s="141">
        <v>30000</v>
      </c>
      <c r="H69" s="140">
        <f t="shared" si="9"/>
        <v>3</v>
      </c>
      <c r="I69" s="140">
        <f t="shared" si="9"/>
        <v>90000</v>
      </c>
    </row>
    <row r="70" spans="1:9" s="224" customFormat="1" ht="21.75">
      <c r="A70" s="146" t="s">
        <v>184</v>
      </c>
      <c r="B70" s="140"/>
      <c r="C70" s="141"/>
      <c r="D70" s="140"/>
      <c r="E70" s="141"/>
      <c r="F70" s="140"/>
      <c r="G70" s="141"/>
      <c r="H70" s="140"/>
      <c r="I70" s="140"/>
    </row>
    <row r="71" spans="1:9" s="292" customFormat="1" ht="21.75">
      <c r="A71" s="147" t="s">
        <v>358</v>
      </c>
      <c r="B71" s="140">
        <v>1</v>
      </c>
      <c r="C71" s="140">
        <v>30000</v>
      </c>
      <c r="D71" s="140">
        <v>1</v>
      </c>
      <c r="E71" s="140">
        <v>30000</v>
      </c>
      <c r="F71" s="140">
        <v>1</v>
      </c>
      <c r="G71" s="140">
        <v>30000</v>
      </c>
      <c r="H71" s="140">
        <f aca="true" t="shared" si="10" ref="H71:I73">SUM(B71,D71,F71)</f>
        <v>3</v>
      </c>
      <c r="I71" s="148">
        <f t="shared" si="10"/>
        <v>90000</v>
      </c>
    </row>
    <row r="72" spans="1:9" s="224" customFormat="1" ht="21.75">
      <c r="A72" s="147" t="s">
        <v>466</v>
      </c>
      <c r="B72" s="151" t="s">
        <v>51</v>
      </c>
      <c r="C72" s="151" t="s">
        <v>51</v>
      </c>
      <c r="D72" s="151" t="s">
        <v>51</v>
      </c>
      <c r="E72" s="142" t="s">
        <v>51</v>
      </c>
      <c r="F72" s="151" t="s">
        <v>51</v>
      </c>
      <c r="G72" s="142" t="s">
        <v>51</v>
      </c>
      <c r="H72" s="140">
        <f t="shared" si="10"/>
        <v>0</v>
      </c>
      <c r="I72" s="140">
        <f t="shared" si="10"/>
        <v>0</v>
      </c>
    </row>
    <row r="73" spans="1:9" s="292" customFormat="1" ht="21.75">
      <c r="A73" s="147" t="s">
        <v>467</v>
      </c>
      <c r="B73" s="151" t="s">
        <v>51</v>
      </c>
      <c r="C73" s="142" t="s">
        <v>51</v>
      </c>
      <c r="D73" s="151" t="s">
        <v>51</v>
      </c>
      <c r="E73" s="142" t="s">
        <v>51</v>
      </c>
      <c r="F73" s="151">
        <v>1</v>
      </c>
      <c r="G73" s="142">
        <v>150000</v>
      </c>
      <c r="H73" s="140">
        <f t="shared" si="10"/>
        <v>1</v>
      </c>
      <c r="I73" s="140">
        <f t="shared" si="10"/>
        <v>150000</v>
      </c>
    </row>
    <row r="74" spans="1:9" s="224" customFormat="1" ht="21.75">
      <c r="A74" s="146" t="s">
        <v>185</v>
      </c>
      <c r="B74" s="140"/>
      <c r="C74" s="141"/>
      <c r="D74" s="140"/>
      <c r="E74" s="141"/>
      <c r="F74" s="140"/>
      <c r="G74" s="141"/>
      <c r="H74" s="140"/>
      <c r="I74" s="140"/>
    </row>
    <row r="75" spans="1:9" s="292" customFormat="1" ht="21.75">
      <c r="A75" s="147" t="s">
        <v>235</v>
      </c>
      <c r="B75" s="151" t="s">
        <v>51</v>
      </c>
      <c r="C75" s="151" t="s">
        <v>51</v>
      </c>
      <c r="D75" s="151" t="s">
        <v>51</v>
      </c>
      <c r="E75" s="142" t="s">
        <v>51</v>
      </c>
      <c r="F75" s="151">
        <v>1</v>
      </c>
      <c r="G75" s="142">
        <v>100000</v>
      </c>
      <c r="H75" s="140">
        <f>SUM(B75,D75,F75)</f>
        <v>1</v>
      </c>
      <c r="I75" s="140">
        <f>SUM(C75,E75,G75)</f>
        <v>100000</v>
      </c>
    </row>
    <row r="76" spans="1:9" s="239" customFormat="1" ht="18" customHeight="1">
      <c r="A76" s="176" t="s">
        <v>13</v>
      </c>
      <c r="B76" s="153">
        <f aca="true" t="shared" si="11" ref="B76:I76">SUM(B61:B75)</f>
        <v>5</v>
      </c>
      <c r="C76" s="154">
        <f t="shared" si="11"/>
        <v>440000</v>
      </c>
      <c r="D76" s="153">
        <f t="shared" si="11"/>
        <v>5</v>
      </c>
      <c r="E76" s="154">
        <f t="shared" si="11"/>
        <v>440000</v>
      </c>
      <c r="F76" s="153">
        <f t="shared" si="11"/>
        <v>10</v>
      </c>
      <c r="G76" s="154">
        <f t="shared" si="11"/>
        <v>2770000</v>
      </c>
      <c r="H76" s="153">
        <f t="shared" si="11"/>
        <v>20</v>
      </c>
      <c r="I76" s="153">
        <f t="shared" si="11"/>
        <v>3650000</v>
      </c>
    </row>
    <row r="77" spans="1:9" s="224" customFormat="1" ht="21.75">
      <c r="A77" s="301" t="s">
        <v>80</v>
      </c>
      <c r="B77" s="140"/>
      <c r="C77" s="141"/>
      <c r="D77" s="140"/>
      <c r="E77" s="141"/>
      <c r="F77" s="140"/>
      <c r="G77" s="141"/>
      <c r="H77" s="140"/>
      <c r="I77" s="140"/>
    </row>
    <row r="78" spans="1:9" s="224" customFormat="1" ht="21.75">
      <c r="A78" s="146" t="s">
        <v>187</v>
      </c>
      <c r="B78" s="140"/>
      <c r="C78" s="141"/>
      <c r="D78" s="140"/>
      <c r="E78" s="141"/>
      <c r="F78" s="140"/>
      <c r="G78" s="141"/>
      <c r="H78" s="140"/>
      <c r="I78" s="140"/>
    </row>
    <row r="79" spans="1:9" s="292" customFormat="1" ht="21.75">
      <c r="A79" s="160" t="s">
        <v>215</v>
      </c>
      <c r="B79" s="140">
        <v>1</v>
      </c>
      <c r="C79" s="141">
        <v>15000</v>
      </c>
      <c r="D79" s="140">
        <v>1</v>
      </c>
      <c r="E79" s="141">
        <v>15000</v>
      </c>
      <c r="F79" s="140">
        <v>1</v>
      </c>
      <c r="G79" s="141">
        <v>15000</v>
      </c>
      <c r="H79" s="140">
        <f aca="true" t="shared" si="12" ref="H79:I89">SUM(B79,D79,F79)</f>
        <v>3</v>
      </c>
      <c r="I79" s="140">
        <f t="shared" si="12"/>
        <v>45000</v>
      </c>
    </row>
    <row r="80" spans="1:9" s="292" customFormat="1" ht="43.5">
      <c r="A80" s="160" t="s">
        <v>418</v>
      </c>
      <c r="B80" s="140">
        <v>1</v>
      </c>
      <c r="C80" s="141">
        <v>100000</v>
      </c>
      <c r="D80" s="140">
        <v>1</v>
      </c>
      <c r="E80" s="141">
        <v>100000</v>
      </c>
      <c r="F80" s="140">
        <v>1</v>
      </c>
      <c r="G80" s="141">
        <v>100000</v>
      </c>
      <c r="H80" s="140">
        <f t="shared" si="12"/>
        <v>3</v>
      </c>
      <c r="I80" s="140">
        <f t="shared" si="12"/>
        <v>300000</v>
      </c>
    </row>
    <row r="81" spans="1:9" s="292" customFormat="1" ht="21.75">
      <c r="A81" s="160" t="s">
        <v>263</v>
      </c>
      <c r="B81" s="151">
        <v>1</v>
      </c>
      <c r="C81" s="142">
        <v>100000</v>
      </c>
      <c r="D81" s="151">
        <v>1</v>
      </c>
      <c r="E81" s="142">
        <v>100000</v>
      </c>
      <c r="F81" s="151">
        <v>1</v>
      </c>
      <c r="G81" s="151">
        <v>100000</v>
      </c>
      <c r="H81" s="140">
        <f aca="true" t="shared" si="13" ref="H81:I84">SUM(B81,D81,F81)</f>
        <v>3</v>
      </c>
      <c r="I81" s="140">
        <f t="shared" si="13"/>
        <v>300000</v>
      </c>
    </row>
    <row r="82" spans="1:9" s="292" customFormat="1" ht="21.75">
      <c r="A82" s="302" t="s">
        <v>419</v>
      </c>
      <c r="B82" s="303">
        <v>1</v>
      </c>
      <c r="C82" s="207">
        <v>50000</v>
      </c>
      <c r="D82" s="151">
        <v>1</v>
      </c>
      <c r="E82" s="207">
        <v>50000</v>
      </c>
      <c r="F82" s="151">
        <v>1</v>
      </c>
      <c r="G82" s="207">
        <v>50000</v>
      </c>
      <c r="H82" s="140">
        <f t="shared" si="13"/>
        <v>3</v>
      </c>
      <c r="I82" s="140">
        <f t="shared" si="13"/>
        <v>150000</v>
      </c>
    </row>
    <row r="83" spans="1:9" s="292" customFormat="1" ht="21.75">
      <c r="A83" s="304" t="s">
        <v>464</v>
      </c>
      <c r="B83" s="303">
        <v>1</v>
      </c>
      <c r="C83" s="207">
        <v>20000</v>
      </c>
      <c r="D83" s="151">
        <v>1</v>
      </c>
      <c r="E83" s="207">
        <v>20000</v>
      </c>
      <c r="F83" s="151">
        <v>1</v>
      </c>
      <c r="G83" s="207">
        <v>20000</v>
      </c>
      <c r="H83" s="140">
        <f t="shared" si="13"/>
        <v>3</v>
      </c>
      <c r="I83" s="140">
        <f t="shared" si="13"/>
        <v>60000</v>
      </c>
    </row>
    <row r="84" spans="1:9" s="292" customFormat="1" ht="21.75">
      <c r="A84" s="304" t="s">
        <v>465</v>
      </c>
      <c r="B84" s="303">
        <v>1</v>
      </c>
      <c r="C84" s="212">
        <v>100000</v>
      </c>
      <c r="D84" s="151" t="s">
        <v>51</v>
      </c>
      <c r="E84" s="151" t="s">
        <v>51</v>
      </c>
      <c r="F84" s="151" t="s">
        <v>51</v>
      </c>
      <c r="G84" s="142" t="s">
        <v>51</v>
      </c>
      <c r="H84" s="140">
        <f t="shared" si="13"/>
        <v>1</v>
      </c>
      <c r="I84" s="140">
        <f t="shared" si="13"/>
        <v>100000</v>
      </c>
    </row>
    <row r="85" spans="1:9" ht="21.75">
      <c r="A85" s="160" t="s">
        <v>477</v>
      </c>
      <c r="B85" s="151">
        <v>2</v>
      </c>
      <c r="C85" s="151">
        <v>1100000</v>
      </c>
      <c r="D85" s="151" t="s">
        <v>51</v>
      </c>
      <c r="E85" s="151" t="s">
        <v>51</v>
      </c>
      <c r="F85" s="151">
        <v>2</v>
      </c>
      <c r="G85" s="151">
        <v>600000</v>
      </c>
      <c r="H85" s="140">
        <f t="shared" si="12"/>
        <v>4</v>
      </c>
      <c r="I85" s="148">
        <f t="shared" si="12"/>
        <v>1700000</v>
      </c>
    </row>
    <row r="86" spans="1:9" s="292" customFormat="1" ht="43.5">
      <c r="A86" s="160" t="s">
        <v>478</v>
      </c>
      <c r="B86" s="151">
        <v>1</v>
      </c>
      <c r="C86" s="151">
        <v>70000</v>
      </c>
      <c r="D86" s="151" t="s">
        <v>51</v>
      </c>
      <c r="E86" s="142" t="s">
        <v>51</v>
      </c>
      <c r="F86" s="151">
        <v>1</v>
      </c>
      <c r="G86" s="303">
        <v>100000</v>
      </c>
      <c r="H86" s="140">
        <f t="shared" si="12"/>
        <v>2</v>
      </c>
      <c r="I86" s="140">
        <f t="shared" si="12"/>
        <v>170000</v>
      </c>
    </row>
    <row r="87" spans="1:9" s="294" customFormat="1" ht="24" customHeight="1">
      <c r="A87" s="160" t="s">
        <v>479</v>
      </c>
      <c r="B87" s="140">
        <v>1</v>
      </c>
      <c r="C87" s="141">
        <v>140000</v>
      </c>
      <c r="D87" s="140">
        <v>1</v>
      </c>
      <c r="E87" s="141">
        <v>140000</v>
      </c>
      <c r="F87" s="140">
        <v>1</v>
      </c>
      <c r="G87" s="141">
        <v>140000</v>
      </c>
      <c r="H87" s="140">
        <f t="shared" si="12"/>
        <v>3</v>
      </c>
      <c r="I87" s="140">
        <f t="shared" si="12"/>
        <v>420000</v>
      </c>
    </row>
    <row r="88" spans="1:9" s="294" customFormat="1" ht="21.75">
      <c r="A88" s="160" t="s">
        <v>480</v>
      </c>
      <c r="B88" s="151" t="s">
        <v>51</v>
      </c>
      <c r="C88" s="151" t="s">
        <v>51</v>
      </c>
      <c r="D88" s="151" t="s">
        <v>51</v>
      </c>
      <c r="E88" s="151" t="s">
        <v>51</v>
      </c>
      <c r="F88" s="151">
        <v>1</v>
      </c>
      <c r="G88" s="151">
        <v>150000</v>
      </c>
      <c r="H88" s="140">
        <f t="shared" si="12"/>
        <v>1</v>
      </c>
      <c r="I88" s="148">
        <f t="shared" si="12"/>
        <v>150000</v>
      </c>
    </row>
    <row r="89" spans="1:9" s="294" customFormat="1" ht="21.75">
      <c r="A89" s="166" t="s">
        <v>481</v>
      </c>
      <c r="B89" s="171" t="s">
        <v>51</v>
      </c>
      <c r="C89" s="171" t="s">
        <v>51</v>
      </c>
      <c r="D89" s="171" t="s">
        <v>51</v>
      </c>
      <c r="E89" s="171" t="s">
        <v>51</v>
      </c>
      <c r="F89" s="145">
        <v>1</v>
      </c>
      <c r="G89" s="145">
        <v>80000</v>
      </c>
      <c r="H89" s="145">
        <f t="shared" si="12"/>
        <v>1</v>
      </c>
      <c r="I89" s="287">
        <f t="shared" si="12"/>
        <v>80000</v>
      </c>
    </row>
    <row r="90" spans="1:9" s="224" customFormat="1" ht="43.5">
      <c r="A90" s="149" t="s">
        <v>188</v>
      </c>
      <c r="B90" s="140"/>
      <c r="C90" s="141"/>
      <c r="D90" s="140"/>
      <c r="E90" s="141"/>
      <c r="F90" s="140"/>
      <c r="G90" s="141"/>
      <c r="H90" s="140"/>
      <c r="I90" s="140"/>
    </row>
    <row r="91" spans="1:9" s="292" customFormat="1" ht="21.75">
      <c r="A91" s="147" t="s">
        <v>81</v>
      </c>
      <c r="B91" s="140">
        <v>1</v>
      </c>
      <c r="C91" s="141">
        <v>250000</v>
      </c>
      <c r="D91" s="140">
        <v>1</v>
      </c>
      <c r="E91" s="141">
        <v>250000</v>
      </c>
      <c r="F91" s="140">
        <v>1</v>
      </c>
      <c r="G91" s="141">
        <v>250000</v>
      </c>
      <c r="H91" s="140">
        <f aca="true" t="shared" si="14" ref="H91:I95">SUM(B91,D91,F91)</f>
        <v>3</v>
      </c>
      <c r="I91" s="140">
        <f t="shared" si="14"/>
        <v>750000</v>
      </c>
    </row>
    <row r="92" spans="1:9" s="292" customFormat="1" ht="21.75">
      <c r="A92" s="147" t="s">
        <v>164</v>
      </c>
      <c r="B92" s="140">
        <v>1</v>
      </c>
      <c r="C92" s="140">
        <v>10000</v>
      </c>
      <c r="D92" s="140">
        <v>1</v>
      </c>
      <c r="E92" s="140">
        <v>10000</v>
      </c>
      <c r="F92" s="140">
        <v>1</v>
      </c>
      <c r="G92" s="140">
        <v>10000</v>
      </c>
      <c r="H92" s="140">
        <f t="shared" si="14"/>
        <v>3</v>
      </c>
      <c r="I92" s="148">
        <f t="shared" si="14"/>
        <v>30000</v>
      </c>
    </row>
    <row r="93" spans="1:9" s="292" customFormat="1" ht="43.5">
      <c r="A93" s="160" t="s">
        <v>165</v>
      </c>
      <c r="B93" s="161">
        <v>1</v>
      </c>
      <c r="C93" s="162">
        <v>15000</v>
      </c>
      <c r="D93" s="161">
        <v>1</v>
      </c>
      <c r="E93" s="162">
        <v>15000</v>
      </c>
      <c r="F93" s="161">
        <v>1</v>
      </c>
      <c r="G93" s="162">
        <v>15000</v>
      </c>
      <c r="H93" s="161">
        <f t="shared" si="14"/>
        <v>3</v>
      </c>
      <c r="I93" s="161">
        <f t="shared" si="14"/>
        <v>45000</v>
      </c>
    </row>
    <row r="94" spans="1:9" s="292" customFormat="1" ht="21.75">
      <c r="A94" s="160" t="s">
        <v>403</v>
      </c>
      <c r="B94" s="161">
        <v>1</v>
      </c>
      <c r="C94" s="162">
        <v>200000</v>
      </c>
      <c r="D94" s="161">
        <v>1</v>
      </c>
      <c r="E94" s="162">
        <v>200000</v>
      </c>
      <c r="F94" s="161">
        <v>1</v>
      </c>
      <c r="G94" s="162">
        <v>200000</v>
      </c>
      <c r="H94" s="161">
        <f t="shared" si="14"/>
        <v>3</v>
      </c>
      <c r="I94" s="161">
        <f t="shared" si="14"/>
        <v>600000</v>
      </c>
    </row>
    <row r="95" spans="1:9" s="292" customFormat="1" ht="21.75">
      <c r="A95" s="160" t="s">
        <v>404</v>
      </c>
      <c r="B95" s="151" t="s">
        <v>51</v>
      </c>
      <c r="C95" s="151" t="s">
        <v>51</v>
      </c>
      <c r="D95" s="151" t="s">
        <v>51</v>
      </c>
      <c r="E95" s="142" t="s">
        <v>51</v>
      </c>
      <c r="F95" s="161">
        <v>1</v>
      </c>
      <c r="G95" s="162">
        <v>50000</v>
      </c>
      <c r="H95" s="161">
        <f t="shared" si="14"/>
        <v>1</v>
      </c>
      <c r="I95" s="161">
        <f t="shared" si="14"/>
        <v>50000</v>
      </c>
    </row>
    <row r="96" spans="1:9" s="292" customFormat="1" ht="21.75">
      <c r="A96" s="304" t="s">
        <v>426</v>
      </c>
      <c r="B96" s="151">
        <v>1</v>
      </c>
      <c r="C96" s="214">
        <v>102370</v>
      </c>
      <c r="D96" s="151">
        <v>1</v>
      </c>
      <c r="E96" s="214">
        <v>102370</v>
      </c>
      <c r="F96" s="161">
        <v>1</v>
      </c>
      <c r="G96" s="214">
        <v>102370</v>
      </c>
      <c r="H96" s="161">
        <f>SUM(B96,D96,F96)</f>
        <v>3</v>
      </c>
      <c r="I96" s="161">
        <f>SUM(C96,E96,G96)</f>
        <v>307110</v>
      </c>
    </row>
    <row r="97" spans="1:9" s="224" customFormat="1" ht="21.75">
      <c r="A97" s="146" t="s">
        <v>189</v>
      </c>
      <c r="B97" s="140"/>
      <c r="C97" s="141"/>
      <c r="D97" s="140"/>
      <c r="E97" s="141"/>
      <c r="F97" s="140"/>
      <c r="G97" s="141"/>
      <c r="H97" s="140"/>
      <c r="I97" s="140"/>
    </row>
    <row r="98" spans="1:9" s="292" customFormat="1" ht="21.75">
      <c r="A98" s="147" t="s">
        <v>82</v>
      </c>
      <c r="B98" s="151">
        <v>1</v>
      </c>
      <c r="C98" s="142">
        <v>500000</v>
      </c>
      <c r="D98" s="151">
        <v>1</v>
      </c>
      <c r="E98" s="142">
        <v>500000</v>
      </c>
      <c r="F98" s="151">
        <v>1</v>
      </c>
      <c r="G98" s="142">
        <v>500000</v>
      </c>
      <c r="H98" s="140">
        <f>SUM(B98,D98,F98)</f>
        <v>3</v>
      </c>
      <c r="I98" s="140">
        <f>SUM(C98,E98,G98)</f>
        <v>1500000</v>
      </c>
    </row>
    <row r="99" spans="1:9" s="292" customFormat="1" ht="21.75">
      <c r="A99" s="147" t="s">
        <v>166</v>
      </c>
      <c r="B99" s="151">
        <v>1</v>
      </c>
      <c r="C99" s="142">
        <v>15000</v>
      </c>
      <c r="D99" s="151">
        <v>1</v>
      </c>
      <c r="E99" s="142">
        <v>15000</v>
      </c>
      <c r="F99" s="151">
        <v>1</v>
      </c>
      <c r="G99" s="142">
        <v>15000</v>
      </c>
      <c r="H99" s="140">
        <f>SUM(B99,D99,F99)</f>
        <v>3</v>
      </c>
      <c r="I99" s="140">
        <f>SUM(C99,E99,G99)</f>
        <v>45000</v>
      </c>
    </row>
    <row r="100" spans="1:9" s="224" customFormat="1" ht="43.5">
      <c r="A100" s="149" t="s">
        <v>190</v>
      </c>
      <c r="B100" s="140"/>
      <c r="C100" s="140"/>
      <c r="D100" s="140"/>
      <c r="E100" s="140"/>
      <c r="F100" s="140"/>
      <c r="G100" s="140"/>
      <c r="H100" s="140"/>
      <c r="I100" s="140"/>
    </row>
    <row r="101" spans="1:9" s="292" customFormat="1" ht="21.75">
      <c r="A101" s="147" t="s">
        <v>167</v>
      </c>
      <c r="B101" s="151" t="s">
        <v>51</v>
      </c>
      <c r="C101" s="151" t="s">
        <v>51</v>
      </c>
      <c r="D101" s="140">
        <v>1</v>
      </c>
      <c r="E101" s="140">
        <v>200000</v>
      </c>
      <c r="F101" s="151">
        <v>1</v>
      </c>
      <c r="G101" s="151">
        <v>200000</v>
      </c>
      <c r="H101" s="140">
        <f>SUM(B101,D101,F101)</f>
        <v>2</v>
      </c>
      <c r="I101" s="148">
        <f>SUM(C101,E101,G101)</f>
        <v>400000</v>
      </c>
    </row>
    <row r="102" spans="1:9" s="293" customFormat="1" ht="21.75">
      <c r="A102" s="305" t="s">
        <v>168</v>
      </c>
      <c r="B102" s="164">
        <v>1</v>
      </c>
      <c r="C102" s="162">
        <v>100000</v>
      </c>
      <c r="D102" s="164">
        <v>1</v>
      </c>
      <c r="E102" s="162">
        <v>100000</v>
      </c>
      <c r="F102" s="164">
        <v>1</v>
      </c>
      <c r="G102" s="306">
        <v>100000</v>
      </c>
      <c r="H102" s="140">
        <f aca="true" t="shared" si="15" ref="H102:I115">SUM(B102,D102,F102)</f>
        <v>3</v>
      </c>
      <c r="I102" s="161">
        <f t="shared" si="15"/>
        <v>300000</v>
      </c>
    </row>
    <row r="103" spans="1:9" s="293" customFormat="1" ht="21.75">
      <c r="A103" s="305" t="s">
        <v>228</v>
      </c>
      <c r="B103" s="164">
        <v>1</v>
      </c>
      <c r="C103" s="162">
        <v>800000</v>
      </c>
      <c r="D103" s="151" t="s">
        <v>51</v>
      </c>
      <c r="E103" s="142" t="s">
        <v>51</v>
      </c>
      <c r="F103" s="151" t="s">
        <v>51</v>
      </c>
      <c r="G103" s="142" t="s">
        <v>51</v>
      </c>
      <c r="H103" s="140">
        <f>SUM(B103,D103,F103)</f>
        <v>1</v>
      </c>
      <c r="I103" s="161">
        <f>SUM(C103,E103,G103)</f>
        <v>800000</v>
      </c>
    </row>
    <row r="104" spans="1:9" s="293" customFormat="1" ht="21.75">
      <c r="A104" s="305" t="s">
        <v>484</v>
      </c>
      <c r="B104" s="164">
        <v>1</v>
      </c>
      <c r="C104" s="162">
        <v>100000</v>
      </c>
      <c r="D104" s="151" t="s">
        <v>51</v>
      </c>
      <c r="E104" s="142" t="s">
        <v>51</v>
      </c>
      <c r="F104" s="151" t="s">
        <v>51</v>
      </c>
      <c r="G104" s="142" t="s">
        <v>51</v>
      </c>
      <c r="H104" s="140">
        <f t="shared" si="15"/>
        <v>1</v>
      </c>
      <c r="I104" s="140">
        <f t="shared" si="15"/>
        <v>100000</v>
      </c>
    </row>
    <row r="105" spans="1:9" s="292" customFormat="1" ht="21.75">
      <c r="A105" s="147" t="s">
        <v>485</v>
      </c>
      <c r="B105" s="151" t="s">
        <v>51</v>
      </c>
      <c r="C105" s="151" t="s">
        <v>51</v>
      </c>
      <c r="D105" s="151" t="s">
        <v>51</v>
      </c>
      <c r="E105" s="142" t="s">
        <v>51</v>
      </c>
      <c r="F105" s="151">
        <v>1</v>
      </c>
      <c r="G105" s="142">
        <v>150000</v>
      </c>
      <c r="H105" s="140">
        <f t="shared" si="15"/>
        <v>1</v>
      </c>
      <c r="I105" s="140">
        <f t="shared" si="15"/>
        <v>150000</v>
      </c>
    </row>
    <row r="106" spans="1:9" s="292" customFormat="1" ht="21.75">
      <c r="A106" s="304" t="s">
        <v>486</v>
      </c>
      <c r="B106" s="151" t="s">
        <v>51</v>
      </c>
      <c r="C106" s="151" t="s">
        <v>51</v>
      </c>
      <c r="D106" s="151">
        <v>1</v>
      </c>
      <c r="E106" s="142">
        <v>1000000</v>
      </c>
      <c r="F106" s="151" t="s">
        <v>51</v>
      </c>
      <c r="G106" s="142" t="s">
        <v>51</v>
      </c>
      <c r="H106" s="140">
        <f>SUM(B106,D106,F106)</f>
        <v>1</v>
      </c>
      <c r="I106" s="140">
        <f>SUM(C106,E106,G106)</f>
        <v>1000000</v>
      </c>
    </row>
    <row r="107" spans="1:9" s="292" customFormat="1" ht="21.75">
      <c r="A107" s="304" t="s">
        <v>487</v>
      </c>
      <c r="B107" s="151" t="s">
        <v>51</v>
      </c>
      <c r="C107" s="151" t="s">
        <v>51</v>
      </c>
      <c r="D107" s="151">
        <v>1</v>
      </c>
      <c r="E107" s="142">
        <v>500000</v>
      </c>
      <c r="F107" s="151" t="s">
        <v>51</v>
      </c>
      <c r="G107" s="142" t="s">
        <v>51</v>
      </c>
      <c r="H107" s="140">
        <f>SUM(B107,D107,F107)</f>
        <v>1</v>
      </c>
      <c r="I107" s="140">
        <f>SUM(C107,E107,G107)</f>
        <v>500000</v>
      </c>
    </row>
    <row r="108" spans="1:9" s="292" customFormat="1" ht="21.75">
      <c r="A108" s="137" t="s">
        <v>488</v>
      </c>
      <c r="B108" s="151" t="s">
        <v>51</v>
      </c>
      <c r="C108" s="151" t="s">
        <v>51</v>
      </c>
      <c r="D108" s="151" t="s">
        <v>51</v>
      </c>
      <c r="E108" s="142" t="s">
        <v>51</v>
      </c>
      <c r="F108" s="137">
        <v>1</v>
      </c>
      <c r="G108" s="150">
        <v>200000</v>
      </c>
      <c r="H108" s="140">
        <f t="shared" si="15"/>
        <v>1</v>
      </c>
      <c r="I108" s="140">
        <f t="shared" si="15"/>
        <v>200000</v>
      </c>
    </row>
    <row r="109" spans="1:9" s="292" customFormat="1" ht="21.75">
      <c r="A109" s="137" t="s">
        <v>489</v>
      </c>
      <c r="B109" s="151" t="s">
        <v>51</v>
      </c>
      <c r="C109" s="151" t="s">
        <v>51</v>
      </c>
      <c r="D109" s="151" t="s">
        <v>51</v>
      </c>
      <c r="E109" s="151" t="s">
        <v>51</v>
      </c>
      <c r="F109" s="303">
        <v>1</v>
      </c>
      <c r="G109" s="151">
        <v>300000</v>
      </c>
      <c r="H109" s="140">
        <f t="shared" si="15"/>
        <v>1</v>
      </c>
      <c r="I109" s="148">
        <f t="shared" si="15"/>
        <v>300000</v>
      </c>
    </row>
    <row r="110" spans="1:9" s="292" customFormat="1" ht="21.75">
      <c r="A110" s="144" t="s">
        <v>490</v>
      </c>
      <c r="B110" s="171" t="s">
        <v>51</v>
      </c>
      <c r="C110" s="171" t="s">
        <v>51</v>
      </c>
      <c r="D110" s="171">
        <v>1</v>
      </c>
      <c r="E110" s="171">
        <v>10000000</v>
      </c>
      <c r="F110" s="171" t="s">
        <v>51</v>
      </c>
      <c r="G110" s="171" t="s">
        <v>51</v>
      </c>
      <c r="H110" s="145">
        <f t="shared" si="15"/>
        <v>1</v>
      </c>
      <c r="I110" s="287">
        <f t="shared" si="15"/>
        <v>10000000</v>
      </c>
    </row>
    <row r="111" spans="1:9" s="292" customFormat="1" ht="21.75">
      <c r="A111" s="147" t="s">
        <v>491</v>
      </c>
      <c r="B111" s="151" t="s">
        <v>51</v>
      </c>
      <c r="C111" s="151" t="s">
        <v>51</v>
      </c>
      <c r="D111" s="151" t="s">
        <v>51</v>
      </c>
      <c r="E111" s="151" t="s">
        <v>51</v>
      </c>
      <c r="F111" s="151">
        <v>1</v>
      </c>
      <c r="G111" s="142">
        <v>1000000</v>
      </c>
      <c r="H111" s="140">
        <f t="shared" si="15"/>
        <v>1</v>
      </c>
      <c r="I111" s="140">
        <f t="shared" si="15"/>
        <v>1000000</v>
      </c>
    </row>
    <row r="112" spans="1:9" s="292" customFormat="1" ht="21.75">
      <c r="A112" s="147" t="s">
        <v>492</v>
      </c>
      <c r="B112" s="151" t="s">
        <v>51</v>
      </c>
      <c r="C112" s="151" t="s">
        <v>51</v>
      </c>
      <c r="D112" s="151" t="s">
        <v>51</v>
      </c>
      <c r="E112" s="151" t="s">
        <v>51</v>
      </c>
      <c r="F112" s="151">
        <v>1</v>
      </c>
      <c r="G112" s="142">
        <v>1000000</v>
      </c>
      <c r="H112" s="140">
        <f t="shared" si="15"/>
        <v>1</v>
      </c>
      <c r="I112" s="140">
        <f t="shared" si="15"/>
        <v>1000000</v>
      </c>
    </row>
    <row r="113" spans="1:9" s="292" customFormat="1" ht="21.75">
      <c r="A113" s="147" t="s">
        <v>493</v>
      </c>
      <c r="B113" s="151" t="s">
        <v>51</v>
      </c>
      <c r="C113" s="151" t="s">
        <v>51</v>
      </c>
      <c r="D113" s="151" t="s">
        <v>51</v>
      </c>
      <c r="E113" s="151" t="s">
        <v>51</v>
      </c>
      <c r="F113" s="151">
        <v>1</v>
      </c>
      <c r="G113" s="151">
        <v>200000</v>
      </c>
      <c r="H113" s="140">
        <f>SUM(B113,D113,F113)</f>
        <v>1</v>
      </c>
      <c r="I113" s="148">
        <f>SUM(C113,E113,G113)</f>
        <v>200000</v>
      </c>
    </row>
    <row r="114" spans="1:9" s="292" customFormat="1" ht="21.75">
      <c r="A114" s="147" t="s">
        <v>494</v>
      </c>
      <c r="B114" s="151">
        <v>1</v>
      </c>
      <c r="C114" s="142">
        <v>100000</v>
      </c>
      <c r="D114" s="151">
        <v>1</v>
      </c>
      <c r="E114" s="142">
        <v>100000</v>
      </c>
      <c r="F114" s="151">
        <v>1</v>
      </c>
      <c r="G114" s="142">
        <v>100000</v>
      </c>
      <c r="H114" s="140">
        <f>SUM(B114,D114,F114)</f>
        <v>3</v>
      </c>
      <c r="I114" s="140">
        <f>SUM(C114,E114,G114)</f>
        <v>300000</v>
      </c>
    </row>
    <row r="115" spans="1:9" s="292" customFormat="1" ht="21.75">
      <c r="A115" s="147" t="s">
        <v>495</v>
      </c>
      <c r="B115" s="151">
        <v>1</v>
      </c>
      <c r="C115" s="142">
        <v>100000</v>
      </c>
      <c r="D115" s="151">
        <v>1</v>
      </c>
      <c r="E115" s="142">
        <v>100000</v>
      </c>
      <c r="F115" s="151">
        <v>1</v>
      </c>
      <c r="G115" s="142">
        <v>100000</v>
      </c>
      <c r="H115" s="140">
        <f t="shared" si="15"/>
        <v>3</v>
      </c>
      <c r="I115" s="140">
        <f t="shared" si="15"/>
        <v>300000</v>
      </c>
    </row>
    <row r="116" spans="1:9" ht="21.75">
      <c r="A116" s="308" t="s">
        <v>496</v>
      </c>
      <c r="B116" s="151" t="s">
        <v>51</v>
      </c>
      <c r="C116" s="151" t="s">
        <v>51</v>
      </c>
      <c r="D116" s="151">
        <v>1</v>
      </c>
      <c r="E116" s="212">
        <v>2000000</v>
      </c>
      <c r="F116" s="151" t="s">
        <v>51</v>
      </c>
      <c r="G116" s="151" t="s">
        <v>51</v>
      </c>
      <c r="H116" s="140">
        <f aca="true" t="shared" si="16" ref="H116:I119">SUM(B116,D116,F116)</f>
        <v>1</v>
      </c>
      <c r="I116" s="140">
        <f t="shared" si="16"/>
        <v>2000000</v>
      </c>
    </row>
    <row r="117" spans="1:9" ht="21.75">
      <c r="A117" s="304" t="s">
        <v>497</v>
      </c>
      <c r="B117" s="151" t="s">
        <v>51</v>
      </c>
      <c r="C117" s="151" t="s">
        <v>51</v>
      </c>
      <c r="D117" s="151">
        <v>1</v>
      </c>
      <c r="E117" s="212">
        <v>2000000</v>
      </c>
      <c r="F117" s="151" t="s">
        <v>51</v>
      </c>
      <c r="G117" s="151" t="s">
        <v>51</v>
      </c>
      <c r="H117" s="140">
        <f t="shared" si="16"/>
        <v>1</v>
      </c>
      <c r="I117" s="140">
        <f t="shared" si="16"/>
        <v>2000000</v>
      </c>
    </row>
    <row r="118" spans="1:9" ht="21.75">
      <c r="A118" s="304" t="s">
        <v>498</v>
      </c>
      <c r="B118" s="151" t="s">
        <v>51</v>
      </c>
      <c r="C118" s="151" t="s">
        <v>51</v>
      </c>
      <c r="D118" s="151" t="s">
        <v>51</v>
      </c>
      <c r="E118" s="151" t="s">
        <v>51</v>
      </c>
      <c r="F118" s="151">
        <v>1</v>
      </c>
      <c r="G118" s="212">
        <v>1000000</v>
      </c>
      <c r="H118" s="140">
        <f t="shared" si="16"/>
        <v>1</v>
      </c>
      <c r="I118" s="140">
        <f t="shared" si="16"/>
        <v>1000000</v>
      </c>
    </row>
    <row r="119" spans="1:9" ht="21.75">
      <c r="A119" s="304" t="s">
        <v>499</v>
      </c>
      <c r="B119" s="151" t="s">
        <v>51</v>
      </c>
      <c r="C119" s="151" t="s">
        <v>51</v>
      </c>
      <c r="D119" s="151" t="s">
        <v>51</v>
      </c>
      <c r="E119" s="151" t="s">
        <v>51</v>
      </c>
      <c r="F119" s="151">
        <v>1</v>
      </c>
      <c r="G119" s="212">
        <v>1000000</v>
      </c>
      <c r="H119" s="140">
        <f t="shared" si="16"/>
        <v>1</v>
      </c>
      <c r="I119" s="140">
        <f t="shared" si="16"/>
        <v>1000000</v>
      </c>
    </row>
    <row r="120" spans="1:9" ht="21.75">
      <c r="A120" s="160" t="s">
        <v>500</v>
      </c>
      <c r="B120" s="151">
        <v>1</v>
      </c>
      <c r="C120" s="151">
        <v>1500000</v>
      </c>
      <c r="D120" s="151" t="s">
        <v>51</v>
      </c>
      <c r="E120" s="151" t="s">
        <v>51</v>
      </c>
      <c r="F120" s="151" t="s">
        <v>51</v>
      </c>
      <c r="G120" s="151" t="s">
        <v>51</v>
      </c>
      <c r="H120" s="140">
        <f>SUM(B120,D120,F120)</f>
        <v>1</v>
      </c>
      <c r="I120" s="140">
        <f>SUM(C120,E120,G120)</f>
        <v>1500000</v>
      </c>
    </row>
    <row r="121" spans="1:9" s="224" customFormat="1" ht="21.75">
      <c r="A121" s="146" t="s">
        <v>191</v>
      </c>
      <c r="B121" s="140"/>
      <c r="C121" s="141"/>
      <c r="D121" s="140"/>
      <c r="E121" s="141"/>
      <c r="F121" s="140"/>
      <c r="G121" s="141"/>
      <c r="H121" s="140"/>
      <c r="I121" s="140"/>
    </row>
    <row r="122" spans="1:9" s="292" customFormat="1" ht="21.75">
      <c r="A122" s="147" t="s">
        <v>84</v>
      </c>
      <c r="B122" s="151" t="s">
        <v>51</v>
      </c>
      <c r="C122" s="151" t="s">
        <v>51</v>
      </c>
      <c r="D122" s="140">
        <v>1</v>
      </c>
      <c r="E122" s="141">
        <v>50000</v>
      </c>
      <c r="F122" s="140">
        <v>1</v>
      </c>
      <c r="G122" s="141">
        <v>50000</v>
      </c>
      <c r="H122" s="140">
        <f aca="true" t="shared" si="17" ref="H122:I125">SUM(B122,D122,F122)</f>
        <v>2</v>
      </c>
      <c r="I122" s="140">
        <f t="shared" si="17"/>
        <v>100000</v>
      </c>
    </row>
    <row r="123" spans="1:9" s="292" customFormat="1" ht="21.75">
      <c r="A123" s="147" t="s">
        <v>462</v>
      </c>
      <c r="B123" s="151" t="s">
        <v>51</v>
      </c>
      <c r="C123" s="151" t="s">
        <v>51</v>
      </c>
      <c r="D123" s="151">
        <v>1</v>
      </c>
      <c r="E123" s="142">
        <v>50000</v>
      </c>
      <c r="F123" s="151">
        <v>1</v>
      </c>
      <c r="G123" s="142">
        <v>50000</v>
      </c>
      <c r="H123" s="140">
        <f t="shared" si="17"/>
        <v>2</v>
      </c>
      <c r="I123" s="140">
        <f t="shared" si="17"/>
        <v>100000</v>
      </c>
    </row>
    <row r="124" spans="1:9" s="292" customFormat="1" ht="21.75">
      <c r="A124" s="147" t="s">
        <v>367</v>
      </c>
      <c r="B124" s="151">
        <v>1</v>
      </c>
      <c r="C124" s="142">
        <v>20000</v>
      </c>
      <c r="D124" s="151">
        <v>1</v>
      </c>
      <c r="E124" s="142">
        <v>20000</v>
      </c>
      <c r="F124" s="151">
        <v>1</v>
      </c>
      <c r="G124" s="142">
        <v>20000</v>
      </c>
      <c r="H124" s="140">
        <f t="shared" si="17"/>
        <v>3</v>
      </c>
      <c r="I124" s="140">
        <f t="shared" si="17"/>
        <v>60000</v>
      </c>
    </row>
    <row r="125" spans="1:9" s="292" customFormat="1" ht="21.75">
      <c r="A125" s="147" t="s">
        <v>368</v>
      </c>
      <c r="B125" s="151" t="s">
        <v>51</v>
      </c>
      <c r="C125" s="151" t="s">
        <v>51</v>
      </c>
      <c r="D125" s="151" t="s">
        <v>51</v>
      </c>
      <c r="E125" s="142" t="s">
        <v>51</v>
      </c>
      <c r="F125" s="140">
        <v>1</v>
      </c>
      <c r="G125" s="141">
        <v>100000</v>
      </c>
      <c r="H125" s="140">
        <f t="shared" si="17"/>
        <v>1</v>
      </c>
      <c r="I125" s="140">
        <f t="shared" si="17"/>
        <v>100000</v>
      </c>
    </row>
    <row r="126" spans="1:9" s="224" customFormat="1" ht="21.75">
      <c r="A126" s="146" t="s">
        <v>192</v>
      </c>
      <c r="B126" s="140"/>
      <c r="C126" s="141"/>
      <c r="D126" s="140"/>
      <c r="E126" s="141"/>
      <c r="F126" s="140"/>
      <c r="G126" s="141"/>
      <c r="H126" s="140"/>
      <c r="I126" s="140"/>
    </row>
    <row r="127" spans="1:9" s="292" customFormat="1" ht="21.75">
      <c r="A127" s="147" t="s">
        <v>85</v>
      </c>
      <c r="B127" s="140">
        <v>1</v>
      </c>
      <c r="C127" s="141">
        <v>150000</v>
      </c>
      <c r="D127" s="140">
        <v>1</v>
      </c>
      <c r="E127" s="141">
        <v>150000</v>
      </c>
      <c r="F127" s="140">
        <v>1</v>
      </c>
      <c r="G127" s="141">
        <v>150000</v>
      </c>
      <c r="H127" s="140">
        <f aca="true" t="shared" si="18" ref="H127:I131">SUM(B127,D127,F127)</f>
        <v>3</v>
      </c>
      <c r="I127" s="140">
        <f t="shared" si="18"/>
        <v>450000</v>
      </c>
    </row>
    <row r="128" spans="1:9" s="292" customFormat="1" ht="21.75">
      <c r="A128" s="147" t="s">
        <v>340</v>
      </c>
      <c r="B128" s="140">
        <v>1</v>
      </c>
      <c r="C128" s="141">
        <v>300000</v>
      </c>
      <c r="D128" s="140">
        <v>1</v>
      </c>
      <c r="E128" s="141">
        <v>300000</v>
      </c>
      <c r="F128" s="140">
        <v>1</v>
      </c>
      <c r="G128" s="141">
        <v>300000</v>
      </c>
      <c r="H128" s="140">
        <f t="shared" si="18"/>
        <v>3</v>
      </c>
      <c r="I128" s="140">
        <f t="shared" si="18"/>
        <v>900000</v>
      </c>
    </row>
    <row r="129" spans="1:9" s="292" customFormat="1" ht="21.75">
      <c r="A129" s="147" t="s">
        <v>456</v>
      </c>
      <c r="B129" s="140">
        <v>1</v>
      </c>
      <c r="C129" s="141">
        <v>20000</v>
      </c>
      <c r="D129" s="140">
        <v>1</v>
      </c>
      <c r="E129" s="141">
        <v>20000</v>
      </c>
      <c r="F129" s="140">
        <v>1</v>
      </c>
      <c r="G129" s="141">
        <v>20000</v>
      </c>
      <c r="H129" s="140">
        <f t="shared" si="18"/>
        <v>3</v>
      </c>
      <c r="I129" s="140">
        <f t="shared" si="18"/>
        <v>60000</v>
      </c>
    </row>
    <row r="130" spans="1:9" s="292" customFormat="1" ht="40.5" customHeight="1">
      <c r="A130" s="302" t="s">
        <v>483</v>
      </c>
      <c r="B130" s="161">
        <v>1</v>
      </c>
      <c r="C130" s="162">
        <v>300000</v>
      </c>
      <c r="D130" s="161">
        <v>1</v>
      </c>
      <c r="E130" s="162">
        <v>300000</v>
      </c>
      <c r="F130" s="161">
        <v>1</v>
      </c>
      <c r="G130" s="162">
        <v>300000</v>
      </c>
      <c r="H130" s="161">
        <f t="shared" si="18"/>
        <v>3</v>
      </c>
      <c r="I130" s="161">
        <f t="shared" si="18"/>
        <v>900000</v>
      </c>
    </row>
    <row r="131" spans="1:9" s="292" customFormat="1" ht="21.75">
      <c r="A131" s="174" t="s">
        <v>458</v>
      </c>
      <c r="B131" s="151">
        <v>1</v>
      </c>
      <c r="C131" s="151">
        <v>20000</v>
      </c>
      <c r="D131" s="151">
        <v>1</v>
      </c>
      <c r="E131" s="151">
        <v>20000</v>
      </c>
      <c r="F131" s="151">
        <v>1</v>
      </c>
      <c r="G131" s="151">
        <v>20000</v>
      </c>
      <c r="H131" s="140">
        <f t="shared" si="18"/>
        <v>3</v>
      </c>
      <c r="I131" s="140">
        <f t="shared" si="18"/>
        <v>60000</v>
      </c>
    </row>
    <row r="132" spans="1:9" s="292" customFormat="1" ht="21.75">
      <c r="A132" s="174" t="s">
        <v>459</v>
      </c>
      <c r="B132" s="303">
        <v>1</v>
      </c>
      <c r="C132" s="151">
        <v>100000</v>
      </c>
      <c r="D132" s="151" t="s">
        <v>51</v>
      </c>
      <c r="E132" s="151" t="s">
        <v>51</v>
      </c>
      <c r="F132" s="151" t="s">
        <v>51</v>
      </c>
      <c r="G132" s="151" t="s">
        <v>51</v>
      </c>
      <c r="H132" s="303">
        <v>1</v>
      </c>
      <c r="I132" s="151">
        <v>100000</v>
      </c>
    </row>
    <row r="133" spans="1:10" s="295" customFormat="1" ht="21.75">
      <c r="A133" s="312" t="s">
        <v>457</v>
      </c>
      <c r="B133" s="313" t="s">
        <v>51</v>
      </c>
      <c r="C133" s="313" t="s">
        <v>51</v>
      </c>
      <c r="D133" s="313" t="s">
        <v>51</v>
      </c>
      <c r="E133" s="313" t="s">
        <v>51</v>
      </c>
      <c r="F133" s="313">
        <v>1</v>
      </c>
      <c r="G133" s="322">
        <v>50000</v>
      </c>
      <c r="H133" s="313">
        <v>1</v>
      </c>
      <c r="I133" s="313">
        <v>100000</v>
      </c>
      <c r="J133" s="323"/>
    </row>
    <row r="134" spans="1:9" s="295" customFormat="1" ht="21.75">
      <c r="A134" s="307" t="s">
        <v>460</v>
      </c>
      <c r="B134" s="151">
        <v>1</v>
      </c>
      <c r="C134" s="151">
        <v>50000</v>
      </c>
      <c r="D134" s="151">
        <v>1</v>
      </c>
      <c r="E134" s="151">
        <v>50000</v>
      </c>
      <c r="F134" s="151">
        <v>1</v>
      </c>
      <c r="G134" s="151">
        <v>50000</v>
      </c>
      <c r="H134" s="140">
        <f>SUM(B134,D134,F134)</f>
        <v>3</v>
      </c>
      <c r="I134" s="148">
        <f>SUM(C134,E134,G134)</f>
        <v>150000</v>
      </c>
    </row>
    <row r="135" spans="1:9" s="295" customFormat="1" ht="21.75">
      <c r="A135" s="307" t="s">
        <v>461</v>
      </c>
      <c r="B135" s="151">
        <v>1</v>
      </c>
      <c r="C135" s="151">
        <v>100000</v>
      </c>
      <c r="D135" s="151">
        <v>1</v>
      </c>
      <c r="E135" s="151">
        <v>100000</v>
      </c>
      <c r="F135" s="151">
        <v>1</v>
      </c>
      <c r="G135" s="151">
        <v>100000</v>
      </c>
      <c r="H135" s="140">
        <f>SUM(B135,D135,F135)</f>
        <v>3</v>
      </c>
      <c r="I135" s="140">
        <f>SUM(C135,E135,G135)</f>
        <v>300000</v>
      </c>
    </row>
    <row r="136" spans="1:9" s="224" customFormat="1" ht="21.75">
      <c r="A136" s="146" t="s">
        <v>342</v>
      </c>
      <c r="B136" s="140"/>
      <c r="C136" s="141"/>
      <c r="D136" s="140"/>
      <c r="E136" s="141"/>
      <c r="F136" s="140"/>
      <c r="G136" s="141"/>
      <c r="H136" s="140"/>
      <c r="I136" s="140"/>
    </row>
    <row r="137" spans="1:9" s="292" customFormat="1" ht="21.75">
      <c r="A137" s="147" t="s">
        <v>170</v>
      </c>
      <c r="B137" s="140">
        <v>1</v>
      </c>
      <c r="C137" s="140">
        <v>65000</v>
      </c>
      <c r="D137" s="140">
        <v>1</v>
      </c>
      <c r="E137" s="140">
        <v>65000</v>
      </c>
      <c r="F137" s="140">
        <v>1</v>
      </c>
      <c r="G137" s="140">
        <v>65000</v>
      </c>
      <c r="H137" s="140">
        <f>SUM(B137,D137,F137)</f>
        <v>3</v>
      </c>
      <c r="I137" s="148">
        <f>SUM(C137,E137,G137)</f>
        <v>195000</v>
      </c>
    </row>
    <row r="138" spans="1:9" s="292" customFormat="1" ht="21.75">
      <c r="A138" s="147" t="s">
        <v>343</v>
      </c>
      <c r="B138" s="148">
        <v>1</v>
      </c>
      <c r="C138" s="140">
        <v>30000</v>
      </c>
      <c r="D138" s="148">
        <v>1</v>
      </c>
      <c r="E138" s="148">
        <v>20000</v>
      </c>
      <c r="F138" s="148">
        <v>1</v>
      </c>
      <c r="G138" s="148">
        <v>20000</v>
      </c>
      <c r="H138" s="148">
        <f>SUM(B138,D138,F138)</f>
        <v>3</v>
      </c>
      <c r="I138" s="148">
        <f>SUM(C138,E138,G138)</f>
        <v>70000</v>
      </c>
    </row>
    <row r="139" spans="1:9" s="224" customFormat="1" ht="40.5" customHeight="1">
      <c r="A139" s="149" t="s">
        <v>194</v>
      </c>
      <c r="B139" s="140"/>
      <c r="C139" s="141"/>
      <c r="D139" s="140"/>
      <c r="E139" s="141"/>
      <c r="F139" s="140"/>
      <c r="G139" s="141"/>
      <c r="H139" s="140"/>
      <c r="I139" s="140"/>
    </row>
    <row r="140" spans="1:9" s="292" customFormat="1" ht="21.75">
      <c r="A140" s="147" t="s">
        <v>454</v>
      </c>
      <c r="B140" s="151" t="s">
        <v>51</v>
      </c>
      <c r="C140" s="142" t="s">
        <v>51</v>
      </c>
      <c r="D140" s="151">
        <v>1</v>
      </c>
      <c r="E140" s="207">
        <v>30000</v>
      </c>
      <c r="F140" s="151">
        <v>1</v>
      </c>
      <c r="G140" s="207">
        <v>30000</v>
      </c>
      <c r="H140" s="140">
        <f>SUM(B140,D140,F140)</f>
        <v>2</v>
      </c>
      <c r="I140" s="140">
        <f>SUM(C140,E140,G140)</f>
        <v>60000</v>
      </c>
    </row>
    <row r="141" spans="1:9" s="292" customFormat="1" ht="21.75">
      <c r="A141" s="147" t="s">
        <v>455</v>
      </c>
      <c r="B141" s="140">
        <v>1</v>
      </c>
      <c r="C141" s="141">
        <v>50000</v>
      </c>
      <c r="D141" s="140">
        <v>1</v>
      </c>
      <c r="E141" s="141">
        <v>50000</v>
      </c>
      <c r="F141" s="140">
        <v>1</v>
      </c>
      <c r="G141" s="141">
        <v>50000</v>
      </c>
      <c r="H141" s="140">
        <f>SUM(B141,D141,F141)</f>
        <v>3</v>
      </c>
      <c r="I141" s="140">
        <f>SUM(C141,E141,G141)</f>
        <v>150000</v>
      </c>
    </row>
    <row r="142" spans="1:9" s="224" customFormat="1" ht="21.75">
      <c r="A142" s="176" t="s">
        <v>13</v>
      </c>
      <c r="B142" s="153">
        <f>SUM(B79:B141)</f>
        <v>35</v>
      </c>
      <c r="C142" s="154">
        <f>SUM(C79:C141)</f>
        <v>6692370</v>
      </c>
      <c r="D142" s="153">
        <f aca="true" t="shared" si="19" ref="D142:I142">SUM(D79:D141)</f>
        <v>36</v>
      </c>
      <c r="E142" s="154">
        <f t="shared" si="19"/>
        <v>18742370</v>
      </c>
      <c r="F142" s="153">
        <f t="shared" si="19"/>
        <v>47</v>
      </c>
      <c r="G142" s="154">
        <f t="shared" si="19"/>
        <v>9222370</v>
      </c>
      <c r="H142" s="153">
        <f t="shared" si="19"/>
        <v>118</v>
      </c>
      <c r="I142" s="153">
        <f t="shared" si="19"/>
        <v>34707110</v>
      </c>
    </row>
    <row r="143" spans="1:9" s="224" customFormat="1" ht="43.5">
      <c r="A143" s="177" t="s">
        <v>88</v>
      </c>
      <c r="B143" s="140"/>
      <c r="C143" s="141"/>
      <c r="D143" s="140"/>
      <c r="E143" s="141"/>
      <c r="F143" s="140"/>
      <c r="G143" s="141"/>
      <c r="H143" s="140"/>
      <c r="I143" s="140"/>
    </row>
    <row r="144" spans="1:9" s="224" customFormat="1" ht="43.5">
      <c r="A144" s="149" t="s">
        <v>196</v>
      </c>
      <c r="B144" s="140"/>
      <c r="C144" s="141"/>
      <c r="D144" s="140"/>
      <c r="E144" s="141"/>
      <c r="F144" s="140"/>
      <c r="G144" s="141"/>
      <c r="H144" s="140"/>
      <c r="I144" s="140"/>
    </row>
    <row r="145" spans="1:9" s="292" customFormat="1" ht="21.75">
      <c r="A145" s="160" t="s">
        <v>344</v>
      </c>
      <c r="B145" s="140">
        <v>1</v>
      </c>
      <c r="C145" s="141">
        <v>100000</v>
      </c>
      <c r="D145" s="140">
        <v>1</v>
      </c>
      <c r="E145" s="141">
        <v>100000</v>
      </c>
      <c r="F145" s="140">
        <v>1</v>
      </c>
      <c r="G145" s="141">
        <v>100000</v>
      </c>
      <c r="H145" s="151">
        <f>SUM(B145,D145,F145)</f>
        <v>3</v>
      </c>
      <c r="I145" s="140">
        <f>SUM(C145,E145,G145)</f>
        <v>300000</v>
      </c>
    </row>
    <row r="146" spans="1:9" ht="21.75">
      <c r="A146" s="316" t="s">
        <v>463</v>
      </c>
      <c r="B146" s="140"/>
      <c r="C146" s="141"/>
      <c r="D146" s="140">
        <v>1</v>
      </c>
      <c r="E146" s="212">
        <v>1000000</v>
      </c>
      <c r="F146" s="140">
        <v>1</v>
      </c>
      <c r="G146" s="212">
        <v>1000000</v>
      </c>
      <c r="H146" s="151">
        <f>SUM(B146,D146,F146)</f>
        <v>2</v>
      </c>
      <c r="I146" s="140">
        <f>SUM(C146,E146,G146)</f>
        <v>2000000</v>
      </c>
    </row>
    <row r="147" spans="1:9" s="224" customFormat="1" ht="21.75">
      <c r="A147" s="146" t="s">
        <v>197</v>
      </c>
      <c r="B147" s="140"/>
      <c r="C147" s="141"/>
      <c r="D147" s="140"/>
      <c r="E147" s="141"/>
      <c r="F147" s="140"/>
      <c r="G147" s="141"/>
      <c r="H147" s="151"/>
      <c r="I147" s="140"/>
    </row>
    <row r="148" spans="1:9" s="292" customFormat="1" ht="21.75">
      <c r="A148" s="147" t="s">
        <v>370</v>
      </c>
      <c r="B148" s="151" t="s">
        <v>51</v>
      </c>
      <c r="C148" s="151" t="s">
        <v>51</v>
      </c>
      <c r="D148" s="151">
        <v>1</v>
      </c>
      <c r="E148" s="142">
        <v>20000</v>
      </c>
      <c r="F148" s="151" t="s">
        <v>51</v>
      </c>
      <c r="G148" s="151" t="s">
        <v>51</v>
      </c>
      <c r="H148" s="151">
        <f aca="true" t="shared" si="20" ref="H148:H156">SUM(B148,D148,F148)</f>
        <v>1</v>
      </c>
      <c r="I148" s="140">
        <f aca="true" t="shared" si="21" ref="I148:I156">SUM(C148,E148,G148)</f>
        <v>20000</v>
      </c>
    </row>
    <row r="149" spans="1:9" s="292" customFormat="1" ht="21.75">
      <c r="A149" s="147" t="s">
        <v>225</v>
      </c>
      <c r="B149" s="140">
        <v>1</v>
      </c>
      <c r="C149" s="141">
        <v>980000</v>
      </c>
      <c r="D149" s="140">
        <v>1</v>
      </c>
      <c r="E149" s="141">
        <v>980000</v>
      </c>
      <c r="F149" s="140">
        <v>1</v>
      </c>
      <c r="G149" s="141">
        <v>980000</v>
      </c>
      <c r="H149" s="151">
        <f t="shared" si="20"/>
        <v>3</v>
      </c>
      <c r="I149" s="140">
        <f t="shared" si="21"/>
        <v>2940000</v>
      </c>
    </row>
    <row r="150" spans="1:9" s="292" customFormat="1" ht="21.75">
      <c r="A150" s="147" t="s">
        <v>226</v>
      </c>
      <c r="B150" s="140">
        <v>2</v>
      </c>
      <c r="C150" s="141">
        <v>1019200</v>
      </c>
      <c r="D150" s="140">
        <v>2</v>
      </c>
      <c r="E150" s="141">
        <v>1019200</v>
      </c>
      <c r="F150" s="140">
        <v>2</v>
      </c>
      <c r="G150" s="141">
        <v>1019200</v>
      </c>
      <c r="H150" s="151">
        <f t="shared" si="20"/>
        <v>6</v>
      </c>
      <c r="I150" s="140">
        <f t="shared" si="21"/>
        <v>3057600</v>
      </c>
    </row>
    <row r="151" spans="1:9" s="292" customFormat="1" ht="21.75">
      <c r="A151" s="147" t="s">
        <v>248</v>
      </c>
      <c r="B151" s="151" t="s">
        <v>51</v>
      </c>
      <c r="C151" s="151" t="s">
        <v>51</v>
      </c>
      <c r="D151" s="151" t="s">
        <v>51</v>
      </c>
      <c r="E151" s="151" t="s">
        <v>51</v>
      </c>
      <c r="F151" s="151">
        <v>1</v>
      </c>
      <c r="G151" s="151">
        <v>20000</v>
      </c>
      <c r="H151" s="151">
        <f t="shared" si="20"/>
        <v>1</v>
      </c>
      <c r="I151" s="140">
        <f t="shared" si="21"/>
        <v>20000</v>
      </c>
    </row>
    <row r="152" spans="1:9" s="292" customFormat="1" ht="21.75">
      <c r="A152" s="147" t="s">
        <v>371</v>
      </c>
      <c r="B152" s="151">
        <v>1</v>
      </c>
      <c r="C152" s="151">
        <v>42000</v>
      </c>
      <c r="D152" s="151" t="s">
        <v>51</v>
      </c>
      <c r="E152" s="151" t="s">
        <v>51</v>
      </c>
      <c r="F152" s="151" t="s">
        <v>51</v>
      </c>
      <c r="G152" s="151" t="s">
        <v>51</v>
      </c>
      <c r="H152" s="151">
        <f t="shared" si="20"/>
        <v>1</v>
      </c>
      <c r="I152" s="140">
        <f t="shared" si="21"/>
        <v>42000</v>
      </c>
    </row>
    <row r="153" spans="1:9" s="292" customFormat="1" ht="21.75">
      <c r="A153" s="147" t="s">
        <v>372</v>
      </c>
      <c r="B153" s="151">
        <v>1</v>
      </c>
      <c r="C153" s="151">
        <v>70000</v>
      </c>
      <c r="D153" s="151" t="s">
        <v>51</v>
      </c>
      <c r="E153" s="151" t="s">
        <v>51</v>
      </c>
      <c r="F153" s="151" t="s">
        <v>51</v>
      </c>
      <c r="G153" s="151" t="s">
        <v>51</v>
      </c>
      <c r="H153" s="151">
        <f t="shared" si="20"/>
        <v>1</v>
      </c>
      <c r="I153" s="140">
        <f t="shared" si="21"/>
        <v>70000</v>
      </c>
    </row>
    <row r="154" spans="1:9" s="292" customFormat="1" ht="21.75">
      <c r="A154" s="144" t="s">
        <v>373</v>
      </c>
      <c r="B154" s="171">
        <v>3</v>
      </c>
      <c r="C154" s="171">
        <v>200000</v>
      </c>
      <c r="D154" s="171">
        <v>3</v>
      </c>
      <c r="E154" s="171">
        <v>200000</v>
      </c>
      <c r="F154" s="171">
        <v>3</v>
      </c>
      <c r="G154" s="171">
        <v>200000</v>
      </c>
      <c r="H154" s="171">
        <f t="shared" si="20"/>
        <v>9</v>
      </c>
      <c r="I154" s="145">
        <f t="shared" si="21"/>
        <v>600000</v>
      </c>
    </row>
    <row r="155" spans="1:9" s="292" customFormat="1" ht="21.75">
      <c r="A155" s="320" t="s">
        <v>452</v>
      </c>
      <c r="B155" s="318">
        <v>1</v>
      </c>
      <c r="C155" s="318">
        <v>6000</v>
      </c>
      <c r="D155" s="318">
        <v>1</v>
      </c>
      <c r="E155" s="318">
        <v>6000</v>
      </c>
      <c r="F155" s="318">
        <v>1</v>
      </c>
      <c r="G155" s="318">
        <v>6000</v>
      </c>
      <c r="H155" s="318">
        <f t="shared" si="20"/>
        <v>3</v>
      </c>
      <c r="I155" s="158">
        <f t="shared" si="21"/>
        <v>18000</v>
      </c>
    </row>
    <row r="156" spans="1:9" s="292" customFormat="1" ht="21.75">
      <c r="A156" s="304" t="s">
        <v>453</v>
      </c>
      <c r="B156" s="151">
        <v>1</v>
      </c>
      <c r="C156" s="151">
        <v>3000</v>
      </c>
      <c r="D156" s="151">
        <v>1</v>
      </c>
      <c r="E156" s="151">
        <v>3000</v>
      </c>
      <c r="F156" s="151">
        <v>1</v>
      </c>
      <c r="G156" s="151">
        <v>3000</v>
      </c>
      <c r="H156" s="151">
        <f t="shared" si="20"/>
        <v>3</v>
      </c>
      <c r="I156" s="140">
        <f t="shared" si="21"/>
        <v>9000</v>
      </c>
    </row>
    <row r="157" spans="1:9" s="224" customFormat="1" ht="21.75">
      <c r="A157" s="146" t="s">
        <v>198</v>
      </c>
      <c r="B157" s="140"/>
      <c r="C157" s="141"/>
      <c r="D157" s="140"/>
      <c r="E157" s="141"/>
      <c r="F157" s="140"/>
      <c r="G157" s="141"/>
      <c r="H157" s="151"/>
      <c r="I157" s="140"/>
    </row>
    <row r="158" spans="1:9" s="292" customFormat="1" ht="21.75">
      <c r="A158" s="147" t="s">
        <v>218</v>
      </c>
      <c r="B158" s="140">
        <v>1</v>
      </c>
      <c r="C158" s="140">
        <v>100000</v>
      </c>
      <c r="D158" s="140">
        <v>1</v>
      </c>
      <c r="E158" s="140">
        <v>100000</v>
      </c>
      <c r="F158" s="140">
        <v>1</v>
      </c>
      <c r="G158" s="140">
        <v>100000</v>
      </c>
      <c r="H158" s="151">
        <f>SUM(B158,D158,F158)</f>
        <v>3</v>
      </c>
      <c r="I158" s="148">
        <f>SUM(C158,E158,G158)</f>
        <v>300000</v>
      </c>
    </row>
    <row r="159" spans="1:9" s="292" customFormat="1" ht="21.75">
      <c r="A159" s="137" t="s">
        <v>374</v>
      </c>
      <c r="B159" s="150">
        <v>1</v>
      </c>
      <c r="C159" s="137">
        <v>25000</v>
      </c>
      <c r="D159" s="137">
        <v>1</v>
      </c>
      <c r="E159" s="150">
        <v>25000</v>
      </c>
      <c r="F159" s="137">
        <v>1</v>
      </c>
      <c r="G159" s="137">
        <v>25000</v>
      </c>
      <c r="H159" s="137">
        <f>SUM(B159,D159,F159)</f>
        <v>3</v>
      </c>
      <c r="I159" s="137">
        <f>SUM(C159,E159,G159)</f>
        <v>75000</v>
      </c>
    </row>
    <row r="160" spans="1:9" s="224" customFormat="1" ht="21.75">
      <c r="A160" s="146" t="s">
        <v>199</v>
      </c>
      <c r="B160" s="140"/>
      <c r="C160" s="140"/>
      <c r="D160" s="140"/>
      <c r="E160" s="140"/>
      <c r="F160" s="140"/>
      <c r="G160" s="140"/>
      <c r="H160" s="140"/>
      <c r="I160" s="148"/>
    </row>
    <row r="161" spans="1:9" s="224" customFormat="1" ht="21.75">
      <c r="A161" s="147" t="s">
        <v>378</v>
      </c>
      <c r="B161" s="151" t="s">
        <v>51</v>
      </c>
      <c r="C161" s="142" t="s">
        <v>51</v>
      </c>
      <c r="D161" s="151" t="s">
        <v>51</v>
      </c>
      <c r="E161" s="142" t="s">
        <v>51</v>
      </c>
      <c r="F161" s="151" t="s">
        <v>51</v>
      </c>
      <c r="G161" s="142" t="s">
        <v>51</v>
      </c>
      <c r="H161" s="151">
        <f aca="true" t="shared" si="22" ref="H161:I167">SUM(B161,D161,F161)</f>
        <v>0</v>
      </c>
      <c r="I161" s="140">
        <f t="shared" si="22"/>
        <v>0</v>
      </c>
    </row>
    <row r="162" spans="1:9" s="292" customFormat="1" ht="21.75">
      <c r="A162" s="147" t="s">
        <v>434</v>
      </c>
      <c r="B162" s="140">
        <v>1</v>
      </c>
      <c r="C162" s="141">
        <v>10000</v>
      </c>
      <c r="D162" s="151">
        <v>1</v>
      </c>
      <c r="E162" s="142">
        <v>10000</v>
      </c>
      <c r="F162" s="151">
        <v>1</v>
      </c>
      <c r="G162" s="142">
        <v>10000</v>
      </c>
      <c r="H162" s="151">
        <f t="shared" si="22"/>
        <v>3</v>
      </c>
      <c r="I162" s="140">
        <f t="shared" si="22"/>
        <v>30000</v>
      </c>
    </row>
    <row r="163" spans="1:9" s="292" customFormat="1" ht="21.75">
      <c r="A163" s="147" t="s">
        <v>347</v>
      </c>
      <c r="B163" s="140">
        <v>1</v>
      </c>
      <c r="C163" s="141">
        <v>15000</v>
      </c>
      <c r="D163" s="140">
        <v>1</v>
      </c>
      <c r="E163" s="141">
        <v>15000</v>
      </c>
      <c r="F163" s="140">
        <v>1</v>
      </c>
      <c r="G163" s="141">
        <v>15000</v>
      </c>
      <c r="H163" s="151">
        <f t="shared" si="22"/>
        <v>3</v>
      </c>
      <c r="I163" s="140">
        <f t="shared" si="22"/>
        <v>45000</v>
      </c>
    </row>
    <row r="164" spans="1:9" s="292" customFormat="1" ht="21.75">
      <c r="A164" s="147" t="s">
        <v>348</v>
      </c>
      <c r="B164" s="151">
        <v>1</v>
      </c>
      <c r="C164" s="142">
        <v>50000</v>
      </c>
      <c r="D164" s="140">
        <v>1</v>
      </c>
      <c r="E164" s="141">
        <v>50000</v>
      </c>
      <c r="F164" s="140">
        <v>1</v>
      </c>
      <c r="G164" s="141">
        <v>50000</v>
      </c>
      <c r="H164" s="151">
        <f t="shared" si="22"/>
        <v>3</v>
      </c>
      <c r="I164" s="140">
        <f t="shared" si="22"/>
        <v>150000</v>
      </c>
    </row>
    <row r="165" spans="1:9" s="292" customFormat="1" ht="21.75">
      <c r="A165" s="147" t="s">
        <v>292</v>
      </c>
      <c r="B165" s="140">
        <v>1</v>
      </c>
      <c r="C165" s="141">
        <v>20000</v>
      </c>
      <c r="D165" s="140">
        <v>1</v>
      </c>
      <c r="E165" s="141">
        <v>20000</v>
      </c>
      <c r="F165" s="140">
        <v>1</v>
      </c>
      <c r="G165" s="141">
        <v>20000</v>
      </c>
      <c r="H165" s="151">
        <f t="shared" si="22"/>
        <v>3</v>
      </c>
      <c r="I165" s="140">
        <f t="shared" si="22"/>
        <v>60000</v>
      </c>
    </row>
    <row r="166" spans="1:9" s="292" customFormat="1" ht="21.75">
      <c r="A166" s="147" t="s">
        <v>379</v>
      </c>
      <c r="B166" s="151">
        <v>1</v>
      </c>
      <c r="C166" s="142">
        <v>18000</v>
      </c>
      <c r="D166" s="151">
        <v>1</v>
      </c>
      <c r="E166" s="142">
        <v>18000</v>
      </c>
      <c r="F166" s="151">
        <v>1</v>
      </c>
      <c r="G166" s="142">
        <v>18000</v>
      </c>
      <c r="H166" s="151">
        <f t="shared" si="22"/>
        <v>3</v>
      </c>
      <c r="I166" s="140">
        <f t="shared" si="22"/>
        <v>54000</v>
      </c>
    </row>
    <row r="167" spans="1:9" s="292" customFormat="1" ht="21.75">
      <c r="A167" s="304" t="s">
        <v>435</v>
      </c>
      <c r="B167" s="151" t="s">
        <v>51</v>
      </c>
      <c r="C167" s="151" t="s">
        <v>51</v>
      </c>
      <c r="D167" s="151" t="s">
        <v>51</v>
      </c>
      <c r="E167" s="151" t="s">
        <v>51</v>
      </c>
      <c r="F167" s="151">
        <v>1</v>
      </c>
      <c r="G167" s="142">
        <v>50000</v>
      </c>
      <c r="H167" s="151">
        <f t="shared" si="22"/>
        <v>1</v>
      </c>
      <c r="I167" s="140">
        <f t="shared" si="22"/>
        <v>50000</v>
      </c>
    </row>
    <row r="168" spans="1:9" s="224" customFormat="1" ht="21.75">
      <c r="A168" s="146" t="s">
        <v>200</v>
      </c>
      <c r="B168" s="140"/>
      <c r="C168" s="141"/>
      <c r="D168" s="140"/>
      <c r="E168" s="141"/>
      <c r="F168" s="140"/>
      <c r="G168" s="141"/>
      <c r="H168" s="151"/>
      <c r="I168" s="140"/>
    </row>
    <row r="169" spans="1:9" s="292" customFormat="1" ht="21.75">
      <c r="A169" s="147" t="s">
        <v>349</v>
      </c>
      <c r="B169" s="151" t="s">
        <v>51</v>
      </c>
      <c r="C169" s="142" t="s">
        <v>51</v>
      </c>
      <c r="D169" s="151" t="s">
        <v>51</v>
      </c>
      <c r="E169" s="142" t="s">
        <v>51</v>
      </c>
      <c r="F169" s="140">
        <v>1</v>
      </c>
      <c r="G169" s="140">
        <v>150000</v>
      </c>
      <c r="H169" s="151">
        <f>SUM(B169,D169,F169)</f>
        <v>1</v>
      </c>
      <c r="I169" s="140">
        <f>SUM(C169,E169,G169)</f>
        <v>150000</v>
      </c>
    </row>
    <row r="170" spans="1:9" s="239" customFormat="1" ht="21.75">
      <c r="A170" s="176" t="s">
        <v>13</v>
      </c>
      <c r="B170" s="153">
        <f aca="true" t="shared" si="23" ref="B170:I170">SUM(B145:B169)</f>
        <v>18</v>
      </c>
      <c r="C170" s="154">
        <f t="shared" si="23"/>
        <v>2658200</v>
      </c>
      <c r="D170" s="153">
        <f t="shared" si="23"/>
        <v>18</v>
      </c>
      <c r="E170" s="154">
        <f t="shared" si="23"/>
        <v>3566200</v>
      </c>
      <c r="F170" s="153">
        <f t="shared" si="23"/>
        <v>20</v>
      </c>
      <c r="G170" s="154">
        <f t="shared" si="23"/>
        <v>3766200</v>
      </c>
      <c r="H170" s="153">
        <f t="shared" si="23"/>
        <v>56</v>
      </c>
      <c r="I170" s="153">
        <f t="shared" si="23"/>
        <v>9990600</v>
      </c>
    </row>
    <row r="171" spans="1:9" s="224" customFormat="1" ht="21.75">
      <c r="A171" s="299" t="s">
        <v>89</v>
      </c>
      <c r="B171" s="140"/>
      <c r="C171" s="141"/>
      <c r="D171" s="140"/>
      <c r="E171" s="141"/>
      <c r="F171" s="140"/>
      <c r="G171" s="141"/>
      <c r="H171" s="140"/>
      <c r="I171" s="140"/>
    </row>
    <row r="172" spans="1:9" s="224" customFormat="1" ht="21.75">
      <c r="A172" s="146" t="s">
        <v>202</v>
      </c>
      <c r="B172" s="140"/>
      <c r="C172" s="141"/>
      <c r="D172" s="140"/>
      <c r="E172" s="141"/>
      <c r="F172" s="140"/>
      <c r="G172" s="141"/>
      <c r="H172" s="140"/>
      <c r="I172" s="140"/>
    </row>
    <row r="173" spans="1:9" s="292" customFormat="1" ht="21.75">
      <c r="A173" s="147" t="s">
        <v>90</v>
      </c>
      <c r="B173" s="140">
        <v>1</v>
      </c>
      <c r="C173" s="141">
        <v>20000</v>
      </c>
      <c r="D173" s="140">
        <v>1</v>
      </c>
      <c r="E173" s="141">
        <v>20000</v>
      </c>
      <c r="F173" s="140">
        <v>1</v>
      </c>
      <c r="G173" s="141">
        <v>20000</v>
      </c>
      <c r="H173" s="140">
        <f aca="true" t="shared" si="24" ref="H173:I175">SUM(B173,D173,F173)</f>
        <v>3</v>
      </c>
      <c r="I173" s="140">
        <f t="shared" si="24"/>
        <v>60000</v>
      </c>
    </row>
    <row r="174" spans="1:9" s="292" customFormat="1" ht="21.75">
      <c r="A174" s="147" t="s">
        <v>296</v>
      </c>
      <c r="B174" s="140">
        <v>1</v>
      </c>
      <c r="C174" s="140">
        <v>30000</v>
      </c>
      <c r="D174" s="140">
        <v>1</v>
      </c>
      <c r="E174" s="140">
        <v>30000</v>
      </c>
      <c r="F174" s="140">
        <v>1</v>
      </c>
      <c r="G174" s="140">
        <v>30000</v>
      </c>
      <c r="H174" s="140">
        <f t="shared" si="24"/>
        <v>3</v>
      </c>
      <c r="I174" s="140">
        <f t="shared" si="24"/>
        <v>90000</v>
      </c>
    </row>
    <row r="175" spans="1:9" s="292" customFormat="1" ht="21.75">
      <c r="A175" s="147" t="s">
        <v>297</v>
      </c>
      <c r="B175" s="140">
        <v>1</v>
      </c>
      <c r="C175" s="140">
        <v>130000</v>
      </c>
      <c r="D175" s="140">
        <v>1</v>
      </c>
      <c r="E175" s="140">
        <v>130000</v>
      </c>
      <c r="F175" s="140">
        <v>1</v>
      </c>
      <c r="G175" s="140">
        <v>130000</v>
      </c>
      <c r="H175" s="140">
        <f t="shared" si="24"/>
        <v>3</v>
      </c>
      <c r="I175" s="140">
        <f t="shared" si="24"/>
        <v>390000</v>
      </c>
    </row>
    <row r="176" spans="1:9" s="224" customFormat="1" ht="21.75">
      <c r="A176" s="146" t="s">
        <v>203</v>
      </c>
      <c r="B176" s="140"/>
      <c r="C176" s="140"/>
      <c r="D176" s="140"/>
      <c r="E176" s="140"/>
      <c r="F176" s="140"/>
      <c r="G176" s="140"/>
      <c r="H176" s="140"/>
      <c r="I176" s="148"/>
    </row>
    <row r="177" spans="1:9" s="292" customFormat="1" ht="21.75">
      <c r="A177" s="147" t="s">
        <v>393</v>
      </c>
      <c r="B177" s="140">
        <v>1</v>
      </c>
      <c r="C177" s="140">
        <v>60000</v>
      </c>
      <c r="D177" s="151">
        <v>1</v>
      </c>
      <c r="E177" s="151">
        <v>60000</v>
      </c>
      <c r="F177" s="151">
        <v>1</v>
      </c>
      <c r="G177" s="151">
        <v>60000</v>
      </c>
      <c r="H177" s="140">
        <f aca="true" t="shared" si="25" ref="H177:H187">SUM(B177,D177,F177)</f>
        <v>3</v>
      </c>
      <c r="I177" s="148">
        <f aca="true" t="shared" si="26" ref="I177:I187">SUM(C177,E177,G177)</f>
        <v>180000</v>
      </c>
    </row>
    <row r="178" spans="1:9" s="292" customFormat="1" ht="21.75">
      <c r="A178" s="144" t="s">
        <v>394</v>
      </c>
      <c r="B178" s="145">
        <v>1</v>
      </c>
      <c r="C178" s="145">
        <v>100000</v>
      </c>
      <c r="D178" s="145">
        <v>1</v>
      </c>
      <c r="E178" s="145">
        <v>100000</v>
      </c>
      <c r="F178" s="145">
        <v>1</v>
      </c>
      <c r="G178" s="145">
        <v>100000</v>
      </c>
      <c r="H178" s="145">
        <f t="shared" si="25"/>
        <v>3</v>
      </c>
      <c r="I178" s="287">
        <f t="shared" si="26"/>
        <v>300000</v>
      </c>
    </row>
    <row r="179" spans="1:9" s="292" customFormat="1" ht="21.75">
      <c r="A179" s="317" t="s">
        <v>395</v>
      </c>
      <c r="B179" s="321">
        <v>1</v>
      </c>
      <c r="C179" s="158">
        <v>150000</v>
      </c>
      <c r="D179" s="159">
        <v>1</v>
      </c>
      <c r="E179" s="321">
        <v>150000</v>
      </c>
      <c r="F179" s="321">
        <v>1</v>
      </c>
      <c r="G179" s="321">
        <v>150000</v>
      </c>
      <c r="H179" s="321">
        <f t="shared" si="25"/>
        <v>3</v>
      </c>
      <c r="I179" s="158">
        <f t="shared" si="26"/>
        <v>450000</v>
      </c>
    </row>
    <row r="180" spans="1:9" s="292" customFormat="1" ht="21.75">
      <c r="A180" s="304" t="s">
        <v>436</v>
      </c>
      <c r="B180" s="140">
        <v>1</v>
      </c>
      <c r="C180" s="141">
        <v>17500</v>
      </c>
      <c r="D180" s="140">
        <v>1</v>
      </c>
      <c r="E180" s="141">
        <v>17500</v>
      </c>
      <c r="F180" s="140">
        <v>1</v>
      </c>
      <c r="G180" s="141">
        <v>17500</v>
      </c>
      <c r="H180" s="140">
        <f t="shared" si="25"/>
        <v>3</v>
      </c>
      <c r="I180" s="140">
        <f t="shared" si="26"/>
        <v>52500</v>
      </c>
    </row>
    <row r="181" spans="1:9" s="292" customFormat="1" ht="21.75">
      <c r="A181" s="308" t="s">
        <v>437</v>
      </c>
      <c r="B181" s="140">
        <v>1</v>
      </c>
      <c r="C181" s="141">
        <v>17500</v>
      </c>
      <c r="D181" s="140">
        <v>1</v>
      </c>
      <c r="E181" s="141">
        <v>17500</v>
      </c>
      <c r="F181" s="140">
        <v>1</v>
      </c>
      <c r="G181" s="141">
        <v>17500</v>
      </c>
      <c r="H181" s="140">
        <f t="shared" si="25"/>
        <v>3</v>
      </c>
      <c r="I181" s="140">
        <f t="shared" si="26"/>
        <v>52500</v>
      </c>
    </row>
    <row r="182" spans="1:9" s="292" customFormat="1" ht="21.75">
      <c r="A182" s="147" t="s">
        <v>438</v>
      </c>
      <c r="B182" s="140">
        <v>1</v>
      </c>
      <c r="C182" s="140">
        <v>25000</v>
      </c>
      <c r="D182" s="140">
        <v>1</v>
      </c>
      <c r="E182" s="140">
        <v>25000</v>
      </c>
      <c r="F182" s="140">
        <v>1</v>
      </c>
      <c r="G182" s="140">
        <v>25000</v>
      </c>
      <c r="H182" s="140">
        <f t="shared" si="25"/>
        <v>3</v>
      </c>
      <c r="I182" s="148">
        <f t="shared" si="26"/>
        <v>75000</v>
      </c>
    </row>
    <row r="183" spans="1:9" s="292" customFormat="1" ht="21.75">
      <c r="A183" s="147" t="s">
        <v>439</v>
      </c>
      <c r="B183" s="151">
        <v>1</v>
      </c>
      <c r="C183" s="151">
        <v>100000</v>
      </c>
      <c r="D183" s="151" t="s">
        <v>51</v>
      </c>
      <c r="E183" s="151" t="s">
        <v>51</v>
      </c>
      <c r="F183" s="151" t="s">
        <v>51</v>
      </c>
      <c r="G183" s="151" t="s">
        <v>51</v>
      </c>
      <c r="H183" s="140">
        <f t="shared" si="25"/>
        <v>1</v>
      </c>
      <c r="I183" s="140">
        <f t="shared" si="26"/>
        <v>100000</v>
      </c>
    </row>
    <row r="184" spans="1:9" s="296" customFormat="1" ht="21.75">
      <c r="A184" s="147" t="s">
        <v>440</v>
      </c>
      <c r="B184" s="151" t="s">
        <v>51</v>
      </c>
      <c r="C184" s="151" t="s">
        <v>51</v>
      </c>
      <c r="D184" s="151" t="s">
        <v>51</v>
      </c>
      <c r="E184" s="142" t="s">
        <v>51</v>
      </c>
      <c r="F184" s="151">
        <v>4</v>
      </c>
      <c r="G184" s="142">
        <v>2200000</v>
      </c>
      <c r="H184" s="140">
        <f t="shared" si="25"/>
        <v>4</v>
      </c>
      <c r="I184" s="140">
        <f t="shared" si="26"/>
        <v>2200000</v>
      </c>
    </row>
    <row r="185" spans="1:9" s="292" customFormat="1" ht="21.75">
      <c r="A185" s="147" t="s">
        <v>451</v>
      </c>
      <c r="B185" s="140">
        <v>1</v>
      </c>
      <c r="C185" s="140">
        <v>50000</v>
      </c>
      <c r="D185" s="140">
        <v>1</v>
      </c>
      <c r="E185" s="140">
        <v>50000</v>
      </c>
      <c r="F185" s="140">
        <v>1</v>
      </c>
      <c r="G185" s="140">
        <v>50000</v>
      </c>
      <c r="H185" s="140">
        <f t="shared" si="25"/>
        <v>3</v>
      </c>
      <c r="I185" s="140">
        <f t="shared" si="26"/>
        <v>150000</v>
      </c>
    </row>
    <row r="186" spans="1:9" s="292" customFormat="1" ht="21.75">
      <c r="A186" s="147" t="s">
        <v>449</v>
      </c>
      <c r="B186" s="151" t="s">
        <v>51</v>
      </c>
      <c r="C186" s="151" t="s">
        <v>51</v>
      </c>
      <c r="D186" s="151" t="s">
        <v>51</v>
      </c>
      <c r="E186" s="142" t="s">
        <v>51</v>
      </c>
      <c r="F186" s="151">
        <v>1</v>
      </c>
      <c r="G186" s="142">
        <v>1000000</v>
      </c>
      <c r="H186" s="140">
        <f t="shared" si="25"/>
        <v>1</v>
      </c>
      <c r="I186" s="140">
        <f t="shared" si="26"/>
        <v>1000000</v>
      </c>
    </row>
    <row r="187" spans="1:9" s="292" customFormat="1" ht="21.75">
      <c r="A187" s="147" t="s">
        <v>450</v>
      </c>
      <c r="B187" s="151" t="s">
        <v>51</v>
      </c>
      <c r="C187" s="151" t="s">
        <v>51</v>
      </c>
      <c r="D187" s="151" t="s">
        <v>51</v>
      </c>
      <c r="E187" s="142" t="s">
        <v>51</v>
      </c>
      <c r="F187" s="151">
        <v>1</v>
      </c>
      <c r="G187" s="142">
        <v>100000</v>
      </c>
      <c r="H187" s="140">
        <f t="shared" si="25"/>
        <v>1</v>
      </c>
      <c r="I187" s="140">
        <f t="shared" si="26"/>
        <v>100000</v>
      </c>
    </row>
    <row r="188" spans="1:9" s="224" customFormat="1" ht="21.75">
      <c r="A188" s="146" t="s">
        <v>204</v>
      </c>
      <c r="B188" s="140"/>
      <c r="C188" s="141"/>
      <c r="D188" s="140"/>
      <c r="E188" s="141"/>
      <c r="F188" s="140"/>
      <c r="G188" s="141"/>
      <c r="H188" s="140"/>
      <c r="I188" s="140"/>
    </row>
    <row r="189" spans="1:9" s="292" customFormat="1" ht="21.75">
      <c r="A189" s="147" t="s">
        <v>92</v>
      </c>
      <c r="B189" s="140">
        <v>1</v>
      </c>
      <c r="C189" s="140">
        <v>150000</v>
      </c>
      <c r="D189" s="140">
        <v>1</v>
      </c>
      <c r="E189" s="140">
        <v>150000</v>
      </c>
      <c r="F189" s="140">
        <v>1</v>
      </c>
      <c r="G189" s="140">
        <v>150000</v>
      </c>
      <c r="H189" s="140">
        <f>SUM(B189,D189,F189)</f>
        <v>3</v>
      </c>
      <c r="I189" s="140">
        <f>SUM(C189,E189,G189)</f>
        <v>450000</v>
      </c>
    </row>
    <row r="190" spans="1:9" s="292" customFormat="1" ht="21.75">
      <c r="A190" s="147" t="s">
        <v>222</v>
      </c>
      <c r="B190" s="140">
        <v>1</v>
      </c>
      <c r="C190" s="140">
        <v>10000</v>
      </c>
      <c r="D190" s="140">
        <v>1</v>
      </c>
      <c r="E190" s="140">
        <v>10000</v>
      </c>
      <c r="F190" s="140">
        <v>1</v>
      </c>
      <c r="G190" s="140">
        <v>10000</v>
      </c>
      <c r="H190" s="140">
        <f>SUM(B190,D190,F190)</f>
        <v>3</v>
      </c>
      <c r="I190" s="140">
        <f>SUM(C190,E190,G190)</f>
        <v>30000</v>
      </c>
    </row>
    <row r="191" spans="1:9" s="239" customFormat="1" ht="21.75">
      <c r="A191" s="176" t="s">
        <v>13</v>
      </c>
      <c r="B191" s="153">
        <f aca="true" t="shared" si="27" ref="B191:I191">SUM(B173:B190)</f>
        <v>13</v>
      </c>
      <c r="C191" s="154">
        <f t="shared" si="27"/>
        <v>860000</v>
      </c>
      <c r="D191" s="153">
        <f t="shared" si="27"/>
        <v>12</v>
      </c>
      <c r="E191" s="154">
        <f t="shared" si="27"/>
        <v>760000</v>
      </c>
      <c r="F191" s="153">
        <f t="shared" si="27"/>
        <v>18</v>
      </c>
      <c r="G191" s="154">
        <f t="shared" si="27"/>
        <v>4060000</v>
      </c>
      <c r="H191" s="153">
        <f t="shared" si="27"/>
        <v>43</v>
      </c>
      <c r="I191" s="153">
        <f t="shared" si="27"/>
        <v>5680000</v>
      </c>
    </row>
    <row r="192" spans="1:9" s="224" customFormat="1" ht="26.25" customHeight="1">
      <c r="A192" s="299" t="s">
        <v>93</v>
      </c>
      <c r="B192" s="140"/>
      <c r="C192" s="141"/>
      <c r="D192" s="140"/>
      <c r="E192" s="141"/>
      <c r="F192" s="140"/>
      <c r="G192" s="141"/>
      <c r="H192" s="140"/>
      <c r="I192" s="140"/>
    </row>
    <row r="193" spans="1:9" s="224" customFormat="1" ht="21.75">
      <c r="A193" s="146" t="s">
        <v>206</v>
      </c>
      <c r="B193" s="140"/>
      <c r="C193" s="141"/>
      <c r="D193" s="140"/>
      <c r="E193" s="141"/>
      <c r="F193" s="140"/>
      <c r="G193" s="141"/>
      <c r="H193" s="140"/>
      <c r="I193" s="140"/>
    </row>
    <row r="194" spans="1:9" s="292" customFormat="1" ht="21.75">
      <c r="A194" s="147" t="s">
        <v>94</v>
      </c>
      <c r="B194" s="140">
        <v>1</v>
      </c>
      <c r="C194" s="207">
        <v>5808000</v>
      </c>
      <c r="D194" s="140">
        <v>1</v>
      </c>
      <c r="E194" s="207">
        <v>5808000</v>
      </c>
      <c r="F194" s="140">
        <v>1</v>
      </c>
      <c r="G194" s="207">
        <v>5808000</v>
      </c>
      <c r="H194" s="140">
        <f aca="true" t="shared" si="28" ref="H194:I200">SUM(B194,D194,F194)</f>
        <v>3</v>
      </c>
      <c r="I194" s="140">
        <f t="shared" si="28"/>
        <v>17424000</v>
      </c>
    </row>
    <row r="195" spans="1:9" s="292" customFormat="1" ht="21.75">
      <c r="A195" s="147" t="s">
        <v>95</v>
      </c>
      <c r="B195" s="140">
        <v>1</v>
      </c>
      <c r="C195" s="207">
        <v>930000</v>
      </c>
      <c r="D195" s="140">
        <v>1</v>
      </c>
      <c r="E195" s="207">
        <v>930000</v>
      </c>
      <c r="F195" s="140">
        <v>1</v>
      </c>
      <c r="G195" s="207">
        <v>930000</v>
      </c>
      <c r="H195" s="140">
        <f t="shared" si="28"/>
        <v>3</v>
      </c>
      <c r="I195" s="140">
        <f t="shared" si="28"/>
        <v>2790000</v>
      </c>
    </row>
    <row r="196" spans="1:9" s="292" customFormat="1" ht="21.75">
      <c r="A196" s="147" t="s">
        <v>96</v>
      </c>
      <c r="B196" s="140">
        <v>1</v>
      </c>
      <c r="C196" s="207">
        <v>210000</v>
      </c>
      <c r="D196" s="140">
        <v>1</v>
      </c>
      <c r="E196" s="207">
        <v>210000</v>
      </c>
      <c r="F196" s="140">
        <v>1</v>
      </c>
      <c r="G196" s="207">
        <v>210000</v>
      </c>
      <c r="H196" s="140">
        <f t="shared" si="28"/>
        <v>3</v>
      </c>
      <c r="I196" s="140">
        <f t="shared" si="28"/>
        <v>630000</v>
      </c>
    </row>
    <row r="197" spans="1:9" s="292" customFormat="1" ht="21.75">
      <c r="A197" s="147" t="s">
        <v>172</v>
      </c>
      <c r="B197" s="151" t="s">
        <v>51</v>
      </c>
      <c r="C197" s="151" t="s">
        <v>51</v>
      </c>
      <c r="D197" s="151" t="s">
        <v>51</v>
      </c>
      <c r="E197" s="151" t="s">
        <v>51</v>
      </c>
      <c r="F197" s="140">
        <v>1</v>
      </c>
      <c r="G197" s="141">
        <v>100000</v>
      </c>
      <c r="H197" s="140">
        <f t="shared" si="28"/>
        <v>1</v>
      </c>
      <c r="I197" s="140">
        <f t="shared" si="28"/>
        <v>100000</v>
      </c>
    </row>
    <row r="198" spans="1:9" s="292" customFormat="1" ht="21.75">
      <c r="A198" s="147" t="s">
        <v>380</v>
      </c>
      <c r="B198" s="140">
        <v>1</v>
      </c>
      <c r="C198" s="140">
        <v>100000</v>
      </c>
      <c r="D198" s="140">
        <v>1</v>
      </c>
      <c r="E198" s="140">
        <v>100000</v>
      </c>
      <c r="F198" s="140">
        <v>1</v>
      </c>
      <c r="G198" s="140">
        <v>100000</v>
      </c>
      <c r="H198" s="140">
        <f t="shared" si="28"/>
        <v>3</v>
      </c>
      <c r="I198" s="140">
        <f t="shared" si="28"/>
        <v>300000</v>
      </c>
    </row>
    <row r="199" spans="1:9" s="292" customFormat="1" ht="21.75">
      <c r="A199" s="147" t="s">
        <v>381</v>
      </c>
      <c r="B199" s="140">
        <v>1</v>
      </c>
      <c r="C199" s="141">
        <v>150000</v>
      </c>
      <c r="D199" s="140">
        <v>1</v>
      </c>
      <c r="E199" s="141">
        <v>150000</v>
      </c>
      <c r="F199" s="140">
        <v>1</v>
      </c>
      <c r="G199" s="141">
        <v>150000</v>
      </c>
      <c r="H199" s="140">
        <f t="shared" si="28"/>
        <v>3</v>
      </c>
      <c r="I199" s="140">
        <f t="shared" si="28"/>
        <v>450000</v>
      </c>
    </row>
    <row r="200" spans="1:9" s="292" customFormat="1" ht="21.75">
      <c r="A200" s="144" t="s">
        <v>448</v>
      </c>
      <c r="B200" s="145">
        <v>1</v>
      </c>
      <c r="C200" s="286">
        <v>150000</v>
      </c>
      <c r="D200" s="145">
        <v>1</v>
      </c>
      <c r="E200" s="286">
        <v>150000</v>
      </c>
      <c r="F200" s="145">
        <v>1</v>
      </c>
      <c r="G200" s="286">
        <v>150000</v>
      </c>
      <c r="H200" s="145">
        <f t="shared" si="28"/>
        <v>3</v>
      </c>
      <c r="I200" s="145">
        <f t="shared" si="28"/>
        <v>450000</v>
      </c>
    </row>
    <row r="201" spans="1:9" s="292" customFormat="1" ht="21.75">
      <c r="A201" s="311"/>
      <c r="B201" s="141"/>
      <c r="C201" s="141"/>
      <c r="D201" s="141"/>
      <c r="E201" s="141"/>
      <c r="F201" s="141"/>
      <c r="G201" s="141"/>
      <c r="H201" s="141"/>
      <c r="I201" s="141"/>
    </row>
    <row r="202" spans="1:9" s="224" customFormat="1" ht="21.75">
      <c r="A202" s="324" t="s">
        <v>207</v>
      </c>
      <c r="B202" s="158"/>
      <c r="C202" s="158"/>
      <c r="D202" s="158"/>
      <c r="E202" s="158"/>
      <c r="F202" s="158"/>
      <c r="G202" s="158"/>
      <c r="H202" s="158"/>
      <c r="I202" s="158"/>
    </row>
    <row r="203" spans="1:9" s="294" customFormat="1" ht="21.75">
      <c r="A203" s="160" t="s">
        <v>308</v>
      </c>
      <c r="B203" s="140">
        <v>1</v>
      </c>
      <c r="C203" s="140">
        <v>8000</v>
      </c>
      <c r="D203" s="140">
        <v>1</v>
      </c>
      <c r="E203" s="140">
        <v>8000</v>
      </c>
      <c r="F203" s="140">
        <v>1</v>
      </c>
      <c r="G203" s="140">
        <v>8000</v>
      </c>
      <c r="H203" s="140">
        <f aca="true" t="shared" si="29" ref="H203:I205">SUM(B203,D203,F203)</f>
        <v>3</v>
      </c>
      <c r="I203" s="140">
        <f t="shared" si="29"/>
        <v>24000</v>
      </c>
    </row>
    <row r="204" spans="1:9" s="294" customFormat="1" ht="21.75">
      <c r="A204" s="160" t="s">
        <v>382</v>
      </c>
      <c r="B204" s="140">
        <v>1</v>
      </c>
      <c r="C204" s="140">
        <v>20000</v>
      </c>
      <c r="D204" s="140">
        <v>1</v>
      </c>
      <c r="E204" s="140">
        <v>20000</v>
      </c>
      <c r="F204" s="140">
        <v>1</v>
      </c>
      <c r="G204" s="140">
        <v>20000</v>
      </c>
      <c r="H204" s="161">
        <f t="shared" si="29"/>
        <v>3</v>
      </c>
      <c r="I204" s="161">
        <f t="shared" si="29"/>
        <v>60000</v>
      </c>
    </row>
    <row r="205" spans="1:9" s="293" customFormat="1" ht="39.75" customHeight="1">
      <c r="A205" s="297" t="s">
        <v>447</v>
      </c>
      <c r="B205" s="164">
        <v>1</v>
      </c>
      <c r="C205" s="314">
        <v>15000</v>
      </c>
      <c r="D205" s="164">
        <v>1</v>
      </c>
      <c r="E205" s="314">
        <v>15000</v>
      </c>
      <c r="F205" s="164">
        <v>1</v>
      </c>
      <c r="G205" s="314">
        <v>15000</v>
      </c>
      <c r="H205" s="161">
        <f t="shared" si="29"/>
        <v>3</v>
      </c>
      <c r="I205" s="306">
        <f t="shared" si="29"/>
        <v>45000</v>
      </c>
    </row>
    <row r="206" spans="1:9" s="224" customFormat="1" ht="21.75">
      <c r="A206" s="146" t="s">
        <v>208</v>
      </c>
      <c r="B206" s="140"/>
      <c r="C206" s="140"/>
      <c r="D206" s="140"/>
      <c r="E206" s="140"/>
      <c r="F206" s="140"/>
      <c r="G206" s="140"/>
      <c r="H206" s="140"/>
      <c r="I206" s="140"/>
    </row>
    <row r="207" spans="1:9" s="224" customFormat="1" ht="21.75">
      <c r="A207" s="160" t="s">
        <v>223</v>
      </c>
      <c r="B207" s="140">
        <v>1</v>
      </c>
      <c r="C207" s="141">
        <v>100000</v>
      </c>
      <c r="D207" s="140">
        <v>1</v>
      </c>
      <c r="E207" s="141">
        <v>100000</v>
      </c>
      <c r="F207" s="140">
        <v>1</v>
      </c>
      <c r="G207" s="141">
        <v>100000</v>
      </c>
      <c r="H207" s="140">
        <f aca="true" t="shared" si="30" ref="H207:H215">SUM(B207,D207,F207)</f>
        <v>3</v>
      </c>
      <c r="I207" s="140">
        <f aca="true" t="shared" si="31" ref="I207:I215">SUM(C207,E207,G207)</f>
        <v>300000</v>
      </c>
    </row>
    <row r="208" spans="1:9" s="224" customFormat="1" ht="21.75">
      <c r="A208" s="160" t="s">
        <v>352</v>
      </c>
      <c r="B208" s="140">
        <v>1</v>
      </c>
      <c r="C208" s="141">
        <v>120000</v>
      </c>
      <c r="D208" s="140">
        <v>1</v>
      </c>
      <c r="E208" s="141">
        <v>120000</v>
      </c>
      <c r="F208" s="140">
        <v>1</v>
      </c>
      <c r="G208" s="141">
        <v>120000</v>
      </c>
      <c r="H208" s="140">
        <f t="shared" si="30"/>
        <v>3</v>
      </c>
      <c r="I208" s="140">
        <f t="shared" si="31"/>
        <v>360000</v>
      </c>
    </row>
    <row r="209" spans="1:9" s="224" customFormat="1" ht="21.75">
      <c r="A209" s="160" t="s">
        <v>312</v>
      </c>
      <c r="B209" s="164" t="s">
        <v>51</v>
      </c>
      <c r="C209" s="165" t="s">
        <v>51</v>
      </c>
      <c r="D209" s="164" t="s">
        <v>51</v>
      </c>
      <c r="E209" s="165" t="s">
        <v>51</v>
      </c>
      <c r="F209" s="151">
        <v>1</v>
      </c>
      <c r="G209" s="142">
        <v>100000</v>
      </c>
      <c r="H209" s="140">
        <f t="shared" si="30"/>
        <v>1</v>
      </c>
      <c r="I209" s="140">
        <f t="shared" si="31"/>
        <v>100000</v>
      </c>
    </row>
    <row r="210" spans="1:9" s="292" customFormat="1" ht="21.75">
      <c r="A210" s="160" t="s">
        <v>383</v>
      </c>
      <c r="B210" s="164" t="s">
        <v>51</v>
      </c>
      <c r="C210" s="164" t="s">
        <v>51</v>
      </c>
      <c r="D210" s="164" t="s">
        <v>51</v>
      </c>
      <c r="E210" s="165" t="s">
        <v>51</v>
      </c>
      <c r="F210" s="151">
        <v>1</v>
      </c>
      <c r="G210" s="142">
        <v>30000</v>
      </c>
      <c r="H210" s="140">
        <f t="shared" si="30"/>
        <v>1</v>
      </c>
      <c r="I210" s="140">
        <f t="shared" si="31"/>
        <v>30000</v>
      </c>
    </row>
    <row r="211" spans="1:9" s="292" customFormat="1" ht="21.75">
      <c r="A211" s="160" t="s">
        <v>384</v>
      </c>
      <c r="B211" s="151" t="s">
        <v>51</v>
      </c>
      <c r="C211" s="151" t="s">
        <v>51</v>
      </c>
      <c r="D211" s="151" t="s">
        <v>51</v>
      </c>
      <c r="E211" s="142" t="s">
        <v>51</v>
      </c>
      <c r="F211" s="140">
        <v>1</v>
      </c>
      <c r="G211" s="141">
        <v>20000</v>
      </c>
      <c r="H211" s="140">
        <f t="shared" si="30"/>
        <v>1</v>
      </c>
      <c r="I211" s="140">
        <f t="shared" si="31"/>
        <v>20000</v>
      </c>
    </row>
    <row r="212" spans="1:9" s="292" customFormat="1" ht="21.75">
      <c r="A212" s="160" t="s">
        <v>385</v>
      </c>
      <c r="B212" s="151" t="s">
        <v>51</v>
      </c>
      <c r="C212" s="142" t="s">
        <v>51</v>
      </c>
      <c r="D212" s="151">
        <v>1</v>
      </c>
      <c r="E212" s="142">
        <v>200000</v>
      </c>
      <c r="F212" s="151" t="s">
        <v>51</v>
      </c>
      <c r="G212" s="142" t="s">
        <v>51</v>
      </c>
      <c r="H212" s="140">
        <f t="shared" si="30"/>
        <v>1</v>
      </c>
      <c r="I212" s="140">
        <f t="shared" si="31"/>
        <v>200000</v>
      </c>
    </row>
    <row r="213" spans="1:9" s="292" customFormat="1" ht="21.75">
      <c r="A213" s="160" t="s">
        <v>386</v>
      </c>
      <c r="B213" s="140">
        <v>1</v>
      </c>
      <c r="C213" s="141">
        <v>20000</v>
      </c>
      <c r="D213" s="140">
        <v>1</v>
      </c>
      <c r="E213" s="141">
        <v>20000</v>
      </c>
      <c r="F213" s="140">
        <v>1</v>
      </c>
      <c r="G213" s="141">
        <v>20000</v>
      </c>
      <c r="H213" s="140">
        <f t="shared" si="30"/>
        <v>3</v>
      </c>
      <c r="I213" s="140">
        <f t="shared" si="31"/>
        <v>60000</v>
      </c>
    </row>
    <row r="214" spans="1:9" s="292" customFormat="1" ht="21.75">
      <c r="A214" s="160" t="s">
        <v>387</v>
      </c>
      <c r="B214" s="151" t="s">
        <v>51</v>
      </c>
      <c r="C214" s="142" t="s">
        <v>51</v>
      </c>
      <c r="D214" s="140">
        <v>1</v>
      </c>
      <c r="E214" s="141">
        <v>25000</v>
      </c>
      <c r="F214" s="140">
        <v>1</v>
      </c>
      <c r="G214" s="141">
        <v>25000</v>
      </c>
      <c r="H214" s="140">
        <f t="shared" si="30"/>
        <v>2</v>
      </c>
      <c r="I214" s="140">
        <f t="shared" si="31"/>
        <v>50000</v>
      </c>
    </row>
    <row r="215" spans="1:9" s="292" customFormat="1" ht="21.75">
      <c r="A215" s="160" t="s">
        <v>388</v>
      </c>
      <c r="B215" s="151" t="s">
        <v>51</v>
      </c>
      <c r="C215" s="142" t="s">
        <v>51</v>
      </c>
      <c r="D215" s="140">
        <v>1</v>
      </c>
      <c r="E215" s="141">
        <v>20000</v>
      </c>
      <c r="F215" s="140">
        <v>1</v>
      </c>
      <c r="G215" s="141">
        <v>20000</v>
      </c>
      <c r="H215" s="140">
        <f t="shared" si="30"/>
        <v>2</v>
      </c>
      <c r="I215" s="140">
        <f t="shared" si="31"/>
        <v>40000</v>
      </c>
    </row>
    <row r="216" spans="1:9" s="292" customFormat="1" ht="21.75">
      <c r="A216" s="316" t="s">
        <v>446</v>
      </c>
      <c r="B216" s="151">
        <v>1</v>
      </c>
      <c r="C216" s="142">
        <v>100000</v>
      </c>
      <c r="D216" s="140">
        <v>1</v>
      </c>
      <c r="E216" s="142">
        <v>100000</v>
      </c>
      <c r="F216" s="140">
        <v>1</v>
      </c>
      <c r="G216" s="142">
        <v>100000</v>
      </c>
      <c r="H216" s="140">
        <v>3</v>
      </c>
      <c r="I216" s="151">
        <v>100000</v>
      </c>
    </row>
    <row r="217" spans="1:9" s="239" customFormat="1" ht="21.75">
      <c r="A217" s="176" t="s">
        <v>13</v>
      </c>
      <c r="B217" s="153">
        <f>SUM(B194:B215)</f>
        <v>12</v>
      </c>
      <c r="C217" s="154">
        <f aca="true" t="shared" si="32" ref="C217:I217">SUM(C194:C216)</f>
        <v>7731000</v>
      </c>
      <c r="D217" s="153">
        <f t="shared" si="32"/>
        <v>16</v>
      </c>
      <c r="E217" s="154">
        <f t="shared" si="32"/>
        <v>7976000</v>
      </c>
      <c r="F217" s="153">
        <f t="shared" si="32"/>
        <v>19</v>
      </c>
      <c r="G217" s="154">
        <f t="shared" si="32"/>
        <v>8026000</v>
      </c>
      <c r="H217" s="153">
        <f t="shared" si="32"/>
        <v>48</v>
      </c>
      <c r="I217" s="153">
        <f t="shared" si="32"/>
        <v>23533000</v>
      </c>
    </row>
    <row r="218" spans="1:9" s="239" customFormat="1" ht="21.75">
      <c r="A218" s="176" t="s">
        <v>52</v>
      </c>
      <c r="B218" s="153">
        <f aca="true" t="shared" si="33" ref="B218:I218">SUM(B27,B43,B58,B76,B142,B170,B191,B217)</f>
        <v>119</v>
      </c>
      <c r="C218" s="180">
        <f t="shared" si="33"/>
        <v>48378050</v>
      </c>
      <c r="D218" s="153">
        <f t="shared" si="33"/>
        <v>106</v>
      </c>
      <c r="E218" s="180">
        <f t="shared" si="33"/>
        <v>37041770</v>
      </c>
      <c r="F218" s="153">
        <f t="shared" si="33"/>
        <v>211</v>
      </c>
      <c r="G218" s="153">
        <f t="shared" si="33"/>
        <v>69213870</v>
      </c>
      <c r="H218" s="153">
        <f t="shared" si="33"/>
        <v>437</v>
      </c>
      <c r="I218" s="153">
        <f t="shared" si="33"/>
        <v>154483690</v>
      </c>
    </row>
    <row r="219" spans="1:9" s="224" customFormat="1" ht="21.75">
      <c r="A219" s="271"/>
      <c r="B219" s="272"/>
      <c r="C219" s="272"/>
      <c r="D219" s="221"/>
      <c r="E219" s="221"/>
      <c r="F219" s="272"/>
      <c r="G219" s="272"/>
      <c r="H219" s="272"/>
      <c r="I219" s="272"/>
    </row>
    <row r="220" spans="1:9" s="224" customFormat="1" ht="21.75">
      <c r="A220" s="271"/>
      <c r="B220" s="272"/>
      <c r="C220" s="272"/>
      <c r="D220" s="221"/>
      <c r="E220" s="221"/>
      <c r="F220" s="272"/>
      <c r="G220" s="272"/>
      <c r="H220" s="272"/>
      <c r="I220" s="272"/>
    </row>
    <row r="221" spans="1:9" s="224" customFormat="1" ht="27" customHeight="1">
      <c r="A221" s="271"/>
      <c r="B221" s="272"/>
      <c r="C221" s="272"/>
      <c r="D221" s="221"/>
      <c r="E221" s="221"/>
      <c r="F221" s="272"/>
      <c r="G221" s="272"/>
      <c r="H221" s="272"/>
      <c r="I221" s="272"/>
    </row>
    <row r="222" spans="1:9" s="224" customFormat="1" ht="21.75">
      <c r="A222" s="271"/>
      <c r="B222" s="272"/>
      <c r="C222" s="272"/>
      <c r="D222" s="221"/>
      <c r="E222" s="221"/>
      <c r="F222" s="272"/>
      <c r="G222" s="272"/>
      <c r="H222" s="272"/>
      <c r="I222" s="272"/>
    </row>
    <row r="223" spans="1:9" s="224" customFormat="1" ht="21.75">
      <c r="A223" s="271"/>
      <c r="B223" s="272"/>
      <c r="C223" s="272"/>
      <c r="D223" s="221"/>
      <c r="E223" s="221"/>
      <c r="F223" s="272"/>
      <c r="G223" s="272"/>
      <c r="H223" s="272"/>
      <c r="I223" s="272"/>
    </row>
    <row r="224" spans="1:9" s="224" customFormat="1" ht="21.75">
      <c r="A224" s="271"/>
      <c r="B224" s="272"/>
      <c r="C224" s="272"/>
      <c r="D224" s="221"/>
      <c r="E224" s="221"/>
      <c r="F224" s="272"/>
      <c r="G224" s="272"/>
      <c r="H224" s="272"/>
      <c r="I224" s="272"/>
    </row>
    <row r="225" spans="1:9" s="224" customFormat="1" ht="21.75">
      <c r="A225" s="271"/>
      <c r="B225" s="272"/>
      <c r="C225" s="272"/>
      <c r="D225" s="221"/>
      <c r="E225" s="221"/>
      <c r="F225" s="272"/>
      <c r="G225" s="272"/>
      <c r="H225" s="272"/>
      <c r="I225" s="272"/>
    </row>
    <row r="226" spans="1:9" s="224" customFormat="1" ht="21.75">
      <c r="A226" s="271"/>
      <c r="B226" s="272"/>
      <c r="C226" s="272"/>
      <c r="D226" s="221"/>
      <c r="E226" s="221"/>
      <c r="F226" s="272"/>
      <c r="G226" s="272"/>
      <c r="H226" s="272"/>
      <c r="I226" s="272"/>
    </row>
    <row r="227" spans="1:9" s="224" customFormat="1" ht="21.75">
      <c r="A227" s="271"/>
      <c r="B227" s="272"/>
      <c r="C227" s="272"/>
      <c r="D227" s="221"/>
      <c r="E227" s="221"/>
      <c r="F227" s="272"/>
      <c r="G227" s="272"/>
      <c r="H227" s="272"/>
      <c r="I227" s="272"/>
    </row>
    <row r="228" spans="1:9" s="224" customFormat="1" ht="21.75">
      <c r="A228" s="271"/>
      <c r="B228" s="272"/>
      <c r="C228" s="272"/>
      <c r="D228" s="221"/>
      <c r="E228" s="221"/>
      <c r="F228" s="272"/>
      <c r="G228" s="272"/>
      <c r="H228" s="272"/>
      <c r="I228" s="272"/>
    </row>
    <row r="229" spans="1:9" s="224" customFormat="1" ht="21.75">
      <c r="A229" s="271"/>
      <c r="B229" s="272"/>
      <c r="C229" s="272"/>
      <c r="D229" s="221"/>
      <c r="E229" s="221"/>
      <c r="F229" s="272"/>
      <c r="G229" s="272"/>
      <c r="H229" s="272"/>
      <c r="I229" s="272"/>
    </row>
    <row r="230" spans="1:9" s="224" customFormat="1" ht="21.75">
      <c r="A230" s="271"/>
      <c r="B230" s="272"/>
      <c r="C230" s="272"/>
      <c r="D230" s="221"/>
      <c r="E230" s="221"/>
      <c r="F230" s="272"/>
      <c r="G230" s="272"/>
      <c r="H230" s="272"/>
      <c r="I230" s="272"/>
    </row>
    <row r="231" spans="1:9" s="224" customFormat="1" ht="21.75">
      <c r="A231" s="271"/>
      <c r="B231" s="272"/>
      <c r="C231" s="272"/>
      <c r="D231" s="221"/>
      <c r="E231" s="221"/>
      <c r="F231" s="272"/>
      <c r="G231" s="272"/>
      <c r="H231" s="272"/>
      <c r="I231" s="272"/>
    </row>
    <row r="232" spans="1:9" s="224" customFormat="1" ht="21.75">
      <c r="A232" s="271"/>
      <c r="B232" s="272"/>
      <c r="C232" s="272"/>
      <c r="D232" s="221"/>
      <c r="E232" s="221"/>
      <c r="F232" s="272"/>
      <c r="G232" s="272"/>
      <c r="H232" s="272"/>
      <c r="I232" s="272"/>
    </row>
    <row r="233" spans="1:9" s="224" customFormat="1" ht="21.75">
      <c r="A233" s="271"/>
      <c r="B233" s="272"/>
      <c r="C233" s="272"/>
      <c r="D233" s="221"/>
      <c r="E233" s="221"/>
      <c r="F233" s="272"/>
      <c r="G233" s="272"/>
      <c r="H233" s="272"/>
      <c r="I233" s="272"/>
    </row>
    <row r="234" spans="1:9" s="224" customFormat="1" ht="21.75">
      <c r="A234" s="271"/>
      <c r="B234" s="272"/>
      <c r="C234" s="272"/>
      <c r="D234" s="221"/>
      <c r="E234" s="221"/>
      <c r="F234" s="272"/>
      <c r="G234" s="272"/>
      <c r="H234" s="272"/>
      <c r="I234" s="272"/>
    </row>
    <row r="235" spans="1:9" s="224" customFormat="1" ht="21.75">
      <c r="A235" s="271"/>
      <c r="B235" s="272"/>
      <c r="C235" s="272"/>
      <c r="D235" s="221"/>
      <c r="E235" s="221"/>
      <c r="F235" s="272"/>
      <c r="G235" s="272"/>
      <c r="H235" s="272"/>
      <c r="I235" s="272"/>
    </row>
    <row r="236" spans="1:9" s="224" customFormat="1" ht="21.75">
      <c r="A236" s="271"/>
      <c r="B236" s="272"/>
      <c r="C236" s="272"/>
      <c r="D236" s="221"/>
      <c r="E236" s="221"/>
      <c r="F236" s="272"/>
      <c r="G236" s="272"/>
      <c r="H236" s="272"/>
      <c r="I236" s="272"/>
    </row>
    <row r="237" spans="1:9" s="224" customFormat="1" ht="21.75">
      <c r="A237" s="271"/>
      <c r="B237" s="272"/>
      <c r="C237" s="272"/>
      <c r="D237" s="221"/>
      <c r="E237" s="221"/>
      <c r="F237" s="272"/>
      <c r="G237" s="272"/>
      <c r="H237" s="272"/>
      <c r="I237" s="272"/>
    </row>
    <row r="238" spans="1:9" s="224" customFormat="1" ht="21.75">
      <c r="A238" s="271"/>
      <c r="B238" s="272"/>
      <c r="C238" s="272"/>
      <c r="D238" s="221"/>
      <c r="E238" s="221"/>
      <c r="F238" s="272"/>
      <c r="G238" s="272"/>
      <c r="H238" s="272"/>
      <c r="I238" s="272"/>
    </row>
    <row r="239" spans="1:9" s="224" customFormat="1" ht="21.75">
      <c r="A239" s="271"/>
      <c r="B239" s="272"/>
      <c r="C239" s="272"/>
      <c r="D239" s="221"/>
      <c r="E239" s="221"/>
      <c r="F239" s="272"/>
      <c r="G239" s="272"/>
      <c r="H239" s="272"/>
      <c r="I239" s="272"/>
    </row>
    <row r="240" spans="1:9" s="224" customFormat="1" ht="21.75">
      <c r="A240" s="271"/>
      <c r="B240" s="272"/>
      <c r="C240" s="272"/>
      <c r="D240" s="221"/>
      <c r="E240" s="221"/>
      <c r="F240" s="272"/>
      <c r="G240" s="272"/>
      <c r="H240" s="272"/>
      <c r="I240" s="272"/>
    </row>
    <row r="241" spans="1:9" s="224" customFormat="1" ht="21.75">
      <c r="A241" s="271"/>
      <c r="B241" s="272"/>
      <c r="C241" s="272"/>
      <c r="D241" s="221"/>
      <c r="E241" s="221"/>
      <c r="F241" s="272"/>
      <c r="G241" s="272"/>
      <c r="H241" s="272"/>
      <c r="I241" s="272"/>
    </row>
    <row r="242" spans="1:9" s="224" customFormat="1" ht="21.75">
      <c r="A242" s="271"/>
      <c r="B242" s="272"/>
      <c r="C242" s="272"/>
      <c r="D242" s="221"/>
      <c r="E242" s="221"/>
      <c r="F242" s="272"/>
      <c r="G242" s="272"/>
      <c r="H242" s="272"/>
      <c r="I242" s="272"/>
    </row>
    <row r="243" spans="1:9" s="224" customFormat="1" ht="21.75">
      <c r="A243" s="271"/>
      <c r="B243" s="272"/>
      <c r="C243" s="272"/>
      <c r="D243" s="221"/>
      <c r="E243" s="221"/>
      <c r="F243" s="272"/>
      <c r="G243" s="272"/>
      <c r="H243" s="272"/>
      <c r="I243" s="272"/>
    </row>
    <row r="244" spans="1:9" s="224" customFormat="1" ht="21.75">
      <c r="A244" s="271"/>
      <c r="B244" s="272"/>
      <c r="C244" s="272"/>
      <c r="D244" s="221"/>
      <c r="E244" s="221"/>
      <c r="F244" s="272"/>
      <c r="G244" s="272"/>
      <c r="H244" s="272"/>
      <c r="I244" s="272"/>
    </row>
    <row r="245" spans="1:9" s="224" customFormat="1" ht="21.75">
      <c r="A245" s="271"/>
      <c r="B245" s="272"/>
      <c r="C245" s="272"/>
      <c r="D245" s="221"/>
      <c r="E245" s="221"/>
      <c r="F245" s="272"/>
      <c r="G245" s="272"/>
      <c r="H245" s="272"/>
      <c r="I245" s="272"/>
    </row>
    <row r="246" spans="1:9" s="224" customFormat="1" ht="21.75">
      <c r="A246" s="271"/>
      <c r="B246" s="272"/>
      <c r="C246" s="272"/>
      <c r="D246" s="221"/>
      <c r="E246" s="221"/>
      <c r="F246" s="272"/>
      <c r="G246" s="272"/>
      <c r="H246" s="272"/>
      <c r="I246" s="272"/>
    </row>
    <row r="247" spans="1:9" s="224" customFormat="1" ht="21.75">
      <c r="A247" s="271"/>
      <c r="B247" s="272"/>
      <c r="C247" s="272"/>
      <c r="D247" s="221"/>
      <c r="E247" s="221"/>
      <c r="F247" s="272"/>
      <c r="G247" s="272"/>
      <c r="H247" s="272"/>
      <c r="I247" s="272"/>
    </row>
    <row r="248" spans="2:9" ht="21.75">
      <c r="B248" s="182"/>
      <c r="C248" s="182"/>
      <c r="D248" s="141"/>
      <c r="E248" s="141"/>
      <c r="F248" s="182"/>
      <c r="G248" s="182"/>
      <c r="H248" s="182"/>
      <c r="I248" s="182"/>
    </row>
    <row r="249" spans="2:9" ht="21.75">
      <c r="B249" s="182"/>
      <c r="C249" s="182"/>
      <c r="D249" s="141"/>
      <c r="E249" s="141"/>
      <c r="F249" s="182"/>
      <c r="G249" s="182"/>
      <c r="H249" s="182"/>
      <c r="I249" s="182"/>
    </row>
    <row r="250" spans="2:9" ht="21.75">
      <c r="B250" s="182"/>
      <c r="C250" s="182"/>
      <c r="D250" s="141"/>
      <c r="E250" s="141"/>
      <c r="F250" s="182"/>
      <c r="G250" s="182"/>
      <c r="H250" s="182"/>
      <c r="I250" s="182"/>
    </row>
    <row r="251" spans="2:9" ht="21.75">
      <c r="B251" s="182"/>
      <c r="C251" s="182"/>
      <c r="D251" s="141"/>
      <c r="E251" s="141"/>
      <c r="F251" s="182"/>
      <c r="G251" s="182"/>
      <c r="H251" s="182"/>
      <c r="I251" s="182"/>
    </row>
    <row r="252" spans="2:9" ht="21.75">
      <c r="B252" s="182"/>
      <c r="C252" s="182"/>
      <c r="D252" s="141"/>
      <c r="E252" s="141"/>
      <c r="F252" s="182"/>
      <c r="G252" s="182"/>
      <c r="H252" s="182"/>
      <c r="I252" s="182"/>
    </row>
    <row r="253" spans="2:9" ht="21.75">
      <c r="B253" s="182"/>
      <c r="C253" s="182"/>
      <c r="D253" s="141"/>
      <c r="E253" s="141"/>
      <c r="F253" s="182"/>
      <c r="G253" s="182"/>
      <c r="H253" s="182"/>
      <c r="I253" s="182"/>
    </row>
    <row r="254" spans="2:9" ht="21.75">
      <c r="B254" s="182"/>
      <c r="C254" s="182"/>
      <c r="D254" s="141"/>
      <c r="E254" s="141"/>
      <c r="F254" s="182"/>
      <c r="G254" s="182"/>
      <c r="H254" s="182"/>
      <c r="I254" s="182"/>
    </row>
    <row r="255" spans="2:9" ht="21.75">
      <c r="B255" s="182"/>
      <c r="C255" s="182"/>
      <c r="D255" s="141"/>
      <c r="E255" s="141"/>
      <c r="F255" s="182"/>
      <c r="G255" s="182"/>
      <c r="H255" s="182"/>
      <c r="I255" s="182"/>
    </row>
    <row r="256" spans="2:9" ht="21.75">
      <c r="B256" s="182"/>
      <c r="C256" s="182"/>
      <c r="D256" s="141"/>
      <c r="E256" s="141"/>
      <c r="F256" s="182"/>
      <c r="G256" s="182"/>
      <c r="H256" s="182"/>
      <c r="I256" s="182"/>
    </row>
    <row r="257" spans="2:9" ht="21.75">
      <c r="B257" s="182"/>
      <c r="C257" s="182"/>
      <c r="D257" s="141"/>
      <c r="E257" s="141"/>
      <c r="F257" s="182"/>
      <c r="G257" s="182"/>
      <c r="H257" s="182"/>
      <c r="I257" s="182"/>
    </row>
    <row r="258" spans="2:9" ht="21.75">
      <c r="B258" s="182"/>
      <c r="C258" s="182"/>
      <c r="D258" s="141"/>
      <c r="E258" s="141"/>
      <c r="F258" s="182"/>
      <c r="G258" s="182"/>
      <c r="H258" s="182"/>
      <c r="I258" s="182"/>
    </row>
    <row r="259" spans="2:9" ht="21.75">
      <c r="B259" s="182"/>
      <c r="C259" s="182"/>
      <c r="D259" s="141"/>
      <c r="E259" s="141"/>
      <c r="F259" s="182"/>
      <c r="G259" s="182"/>
      <c r="H259" s="182"/>
      <c r="I259" s="182"/>
    </row>
    <row r="260" spans="2:9" ht="21.75">
      <c r="B260" s="182"/>
      <c r="C260" s="182"/>
      <c r="D260" s="141"/>
      <c r="E260" s="141"/>
      <c r="F260" s="182"/>
      <c r="G260" s="182"/>
      <c r="H260" s="182"/>
      <c r="I260" s="18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2:9" ht="21.75">
      <c r="B589" s="182"/>
      <c r="C589" s="182"/>
      <c r="D589" s="141"/>
      <c r="E589" s="141"/>
      <c r="F589" s="182"/>
      <c r="G589" s="182"/>
      <c r="H589" s="182"/>
      <c r="I589" s="182"/>
    </row>
    <row r="590" spans="2:9" ht="21.75">
      <c r="B590" s="182"/>
      <c r="C590" s="182"/>
      <c r="D590" s="141"/>
      <c r="E590" s="141"/>
      <c r="F590" s="182"/>
      <c r="G590" s="182"/>
      <c r="H590" s="182"/>
      <c r="I590" s="182"/>
    </row>
    <row r="591" spans="2:9" ht="21.75">
      <c r="B591" s="182"/>
      <c r="C591" s="182"/>
      <c r="D591" s="141"/>
      <c r="E591" s="141"/>
      <c r="F591" s="182"/>
      <c r="G591" s="182"/>
      <c r="H591" s="182"/>
      <c r="I591" s="182"/>
    </row>
    <row r="592" spans="2:9" ht="21.75">
      <c r="B592" s="182"/>
      <c r="C592" s="182"/>
      <c r="D592" s="141"/>
      <c r="E592" s="141"/>
      <c r="F592" s="182"/>
      <c r="G592" s="182"/>
      <c r="H592" s="182"/>
      <c r="I592" s="182"/>
    </row>
    <row r="593" spans="2:9" ht="21.75">
      <c r="B593" s="182"/>
      <c r="C593" s="182"/>
      <c r="D593" s="141"/>
      <c r="E593" s="141"/>
      <c r="F593" s="182"/>
      <c r="G593" s="182"/>
      <c r="H593" s="182"/>
      <c r="I593" s="182"/>
    </row>
    <row r="594" spans="2:9" ht="21.75">
      <c r="B594" s="182"/>
      <c r="C594" s="182"/>
      <c r="D594" s="141"/>
      <c r="E594" s="141"/>
      <c r="F594" s="182"/>
      <c r="G594" s="182"/>
      <c r="H594" s="182"/>
      <c r="I594" s="182"/>
    </row>
    <row r="595" spans="2:9" ht="21.75">
      <c r="B595" s="182"/>
      <c r="C595" s="182"/>
      <c r="D595" s="141"/>
      <c r="E595" s="141"/>
      <c r="F595" s="182"/>
      <c r="G595" s="182"/>
      <c r="H595" s="182"/>
      <c r="I595" s="182"/>
    </row>
    <row r="596" spans="2:9" ht="21.75">
      <c r="B596" s="182"/>
      <c r="C596" s="182"/>
      <c r="D596" s="141"/>
      <c r="E596" s="141"/>
      <c r="F596" s="182"/>
      <c r="G596" s="182"/>
      <c r="H596" s="182"/>
      <c r="I596" s="182"/>
    </row>
    <row r="597" spans="2:9" ht="21.75">
      <c r="B597" s="182"/>
      <c r="C597" s="182"/>
      <c r="D597" s="141"/>
      <c r="E597" s="141"/>
      <c r="F597" s="182"/>
      <c r="G597" s="182"/>
      <c r="H597" s="182"/>
      <c r="I597" s="182"/>
    </row>
    <row r="598" spans="2:9" ht="21.75">
      <c r="B598" s="182"/>
      <c r="C598" s="182"/>
      <c r="D598" s="141"/>
      <c r="E598" s="141"/>
      <c r="F598" s="182"/>
      <c r="G598" s="182"/>
      <c r="H598" s="182"/>
      <c r="I598" s="182"/>
    </row>
    <row r="599" spans="2:9" ht="21.75">
      <c r="B599" s="182"/>
      <c r="C599" s="182"/>
      <c r="D599" s="141"/>
      <c r="E599" s="141"/>
      <c r="F599" s="182"/>
      <c r="G599" s="182"/>
      <c r="H599" s="182"/>
      <c r="I599" s="182"/>
    </row>
    <row r="600" spans="2:9" ht="21.75">
      <c r="B600" s="182"/>
      <c r="C600" s="182"/>
      <c r="D600" s="141"/>
      <c r="E600" s="141"/>
      <c r="F600" s="182"/>
      <c r="G600" s="182"/>
      <c r="H600" s="182"/>
      <c r="I600" s="182"/>
    </row>
    <row r="601" spans="2:9" ht="21.75">
      <c r="B601" s="182"/>
      <c r="C601" s="182"/>
      <c r="D601" s="141"/>
      <c r="E601" s="141"/>
      <c r="F601" s="182"/>
      <c r="G601" s="182"/>
      <c r="H601" s="182"/>
      <c r="I601" s="182"/>
    </row>
    <row r="602" spans="2:9" ht="21.75">
      <c r="B602" s="182"/>
      <c r="C602" s="182"/>
      <c r="D602" s="141"/>
      <c r="E602" s="141"/>
      <c r="F602" s="182"/>
      <c r="G602" s="182"/>
      <c r="H602" s="182"/>
      <c r="I602" s="182"/>
    </row>
    <row r="603" spans="2:9" ht="21.75">
      <c r="B603" s="182"/>
      <c r="C603" s="182"/>
      <c r="D603" s="141"/>
      <c r="E603" s="141"/>
      <c r="F603" s="182"/>
      <c r="G603" s="182"/>
      <c r="H603" s="182"/>
      <c r="I603" s="182"/>
    </row>
    <row r="604" spans="2:9" ht="21.75">
      <c r="B604" s="182"/>
      <c r="C604" s="182"/>
      <c r="D604" s="141"/>
      <c r="E604" s="141"/>
      <c r="F604" s="182"/>
      <c r="G604" s="182"/>
      <c r="H604" s="182"/>
      <c r="I604" s="182"/>
    </row>
    <row r="605" spans="2:9" ht="21.75">
      <c r="B605" s="182"/>
      <c r="C605" s="182"/>
      <c r="D605" s="141"/>
      <c r="E605" s="141"/>
      <c r="F605" s="182"/>
      <c r="G605" s="182"/>
      <c r="H605" s="182"/>
      <c r="I605" s="182"/>
    </row>
    <row r="606" spans="2:9" ht="21.75">
      <c r="B606" s="182"/>
      <c r="C606" s="182"/>
      <c r="D606" s="141"/>
      <c r="E606" s="141"/>
      <c r="F606" s="182"/>
      <c r="G606" s="182"/>
      <c r="H606" s="182"/>
      <c r="I606" s="182"/>
    </row>
    <row r="607" spans="2:9" ht="21.75">
      <c r="B607" s="182"/>
      <c r="C607" s="182"/>
      <c r="D607" s="141"/>
      <c r="E607" s="141"/>
      <c r="F607" s="182"/>
      <c r="G607" s="182"/>
      <c r="H607" s="182"/>
      <c r="I607" s="182"/>
    </row>
    <row r="608" spans="2:9" ht="21.75">
      <c r="B608" s="182"/>
      <c r="C608" s="182"/>
      <c r="D608" s="141"/>
      <c r="E608" s="141"/>
      <c r="F608" s="182"/>
      <c r="G608" s="182"/>
      <c r="H608" s="182"/>
      <c r="I608" s="182"/>
    </row>
    <row r="609" spans="2:9" ht="21.75">
      <c r="B609" s="182"/>
      <c r="C609" s="182"/>
      <c r="D609" s="141"/>
      <c r="E609" s="141"/>
      <c r="F609" s="182"/>
      <c r="G609" s="182"/>
      <c r="H609" s="182"/>
      <c r="I609" s="182"/>
    </row>
    <row r="610" spans="2:9" ht="21.75">
      <c r="B610" s="182"/>
      <c r="C610" s="182"/>
      <c r="D610" s="141"/>
      <c r="E610" s="141"/>
      <c r="F610" s="182"/>
      <c r="G610" s="182"/>
      <c r="H610" s="182"/>
      <c r="I610" s="182"/>
    </row>
    <row r="611" spans="2:9" ht="21.75">
      <c r="B611" s="182"/>
      <c r="C611" s="182"/>
      <c r="D611" s="141"/>
      <c r="E611" s="141"/>
      <c r="F611" s="182"/>
      <c r="G611" s="182"/>
      <c r="H611" s="182"/>
      <c r="I611" s="182"/>
    </row>
    <row r="612" spans="2:9" ht="21.75">
      <c r="B612" s="182"/>
      <c r="C612" s="182"/>
      <c r="D612" s="141"/>
      <c r="E612" s="141"/>
      <c r="F612" s="182"/>
      <c r="G612" s="182"/>
      <c r="H612" s="182"/>
      <c r="I612" s="182"/>
    </row>
    <row r="613" spans="2:9" ht="21.75">
      <c r="B613" s="182"/>
      <c r="C613" s="182"/>
      <c r="D613" s="141"/>
      <c r="E613" s="141"/>
      <c r="F613" s="182"/>
      <c r="G613" s="182"/>
      <c r="H613" s="182"/>
      <c r="I613" s="182"/>
    </row>
    <row r="614" spans="2:9" ht="21.75">
      <c r="B614" s="182"/>
      <c r="C614" s="182"/>
      <c r="D614" s="141"/>
      <c r="E614" s="141"/>
      <c r="F614" s="182"/>
      <c r="G614" s="182"/>
      <c r="H614" s="182"/>
      <c r="I614" s="182"/>
    </row>
    <row r="615" spans="2:9" ht="21.75">
      <c r="B615" s="182"/>
      <c r="C615" s="182"/>
      <c r="D615" s="141"/>
      <c r="E615" s="141"/>
      <c r="F615" s="182"/>
      <c r="G615" s="182"/>
      <c r="H615" s="182"/>
      <c r="I615" s="182"/>
    </row>
    <row r="616" spans="2:9" ht="21.75">
      <c r="B616" s="182"/>
      <c r="C616" s="182"/>
      <c r="D616" s="141"/>
      <c r="E616" s="141"/>
      <c r="F616" s="182"/>
      <c r="G616" s="182"/>
      <c r="H616" s="182"/>
      <c r="I616" s="182"/>
    </row>
    <row r="617" spans="2:9" ht="21.75">
      <c r="B617" s="182"/>
      <c r="C617" s="182"/>
      <c r="D617" s="141"/>
      <c r="E617" s="141"/>
      <c r="F617" s="182"/>
      <c r="G617" s="182"/>
      <c r="H617" s="182"/>
      <c r="I617" s="182"/>
    </row>
    <row r="618" spans="2:9" ht="21.75">
      <c r="B618" s="182"/>
      <c r="C618" s="182"/>
      <c r="D618" s="141"/>
      <c r="E618" s="141"/>
      <c r="F618" s="182"/>
      <c r="G618" s="182"/>
      <c r="H618" s="182"/>
      <c r="I618" s="182"/>
    </row>
    <row r="619" spans="2:9" ht="21.75">
      <c r="B619" s="182"/>
      <c r="C619" s="182"/>
      <c r="D619" s="141"/>
      <c r="E619" s="141"/>
      <c r="F619" s="182"/>
      <c r="G619" s="182"/>
      <c r="H619" s="182"/>
      <c r="I619" s="182"/>
    </row>
    <row r="620" spans="2:9" ht="21.75">
      <c r="B620" s="182"/>
      <c r="C620" s="182"/>
      <c r="D620" s="141"/>
      <c r="E620" s="141"/>
      <c r="F620" s="182"/>
      <c r="G620" s="182"/>
      <c r="H620" s="182"/>
      <c r="I620" s="182"/>
    </row>
    <row r="621" spans="2:9" ht="21.75">
      <c r="B621" s="182"/>
      <c r="C621" s="182"/>
      <c r="D621" s="141"/>
      <c r="E621" s="141"/>
      <c r="F621" s="182"/>
      <c r="G621" s="182"/>
      <c r="H621" s="182"/>
      <c r="I621" s="182"/>
    </row>
    <row r="622" spans="2:9" ht="21.75">
      <c r="B622" s="182"/>
      <c r="C622" s="182"/>
      <c r="D622" s="141"/>
      <c r="E622" s="141"/>
      <c r="F622" s="182"/>
      <c r="G622" s="182"/>
      <c r="H622" s="182"/>
      <c r="I622" s="182"/>
    </row>
    <row r="623" spans="2:9" ht="21.75">
      <c r="B623" s="182"/>
      <c r="C623" s="182"/>
      <c r="D623" s="141"/>
      <c r="E623" s="141"/>
      <c r="F623" s="182"/>
      <c r="G623" s="182"/>
      <c r="H623" s="182"/>
      <c r="I623" s="182"/>
    </row>
    <row r="624" spans="2:9" ht="21.75">
      <c r="B624" s="182"/>
      <c r="C624" s="182"/>
      <c r="D624" s="141"/>
      <c r="E624" s="141"/>
      <c r="F624" s="182"/>
      <c r="G624" s="182"/>
      <c r="H624" s="182"/>
      <c r="I624" s="182"/>
    </row>
    <row r="625" spans="2:9" ht="21.75">
      <c r="B625" s="182"/>
      <c r="C625" s="182"/>
      <c r="D625" s="141"/>
      <c r="E625" s="141"/>
      <c r="F625" s="182"/>
      <c r="G625" s="182"/>
      <c r="H625" s="182"/>
      <c r="I625" s="182"/>
    </row>
    <row r="626" spans="2:9" ht="21.75">
      <c r="B626" s="182"/>
      <c r="C626" s="182"/>
      <c r="D626" s="141"/>
      <c r="E626" s="141"/>
      <c r="F626" s="182"/>
      <c r="G626" s="182"/>
      <c r="H626" s="182"/>
      <c r="I626" s="182"/>
    </row>
    <row r="627" spans="2:9" ht="21.75">
      <c r="B627" s="182"/>
      <c r="C627" s="182"/>
      <c r="D627" s="141"/>
      <c r="E627" s="141"/>
      <c r="F627" s="182"/>
      <c r="G627" s="182"/>
      <c r="H627" s="182"/>
      <c r="I627" s="182"/>
    </row>
    <row r="628" spans="2:9" ht="21.75">
      <c r="B628" s="182"/>
      <c r="C628" s="182"/>
      <c r="D628" s="141"/>
      <c r="E628" s="141"/>
      <c r="F628" s="182"/>
      <c r="G628" s="182"/>
      <c r="H628" s="182"/>
      <c r="I628" s="182"/>
    </row>
    <row r="629" spans="2:9" ht="21.75">
      <c r="B629" s="182"/>
      <c r="C629" s="182"/>
      <c r="D629" s="141"/>
      <c r="E629" s="141"/>
      <c r="F629" s="182"/>
      <c r="G629" s="182"/>
      <c r="H629" s="182"/>
      <c r="I629" s="182"/>
    </row>
    <row r="630" spans="2:9" ht="21.75">
      <c r="B630" s="182"/>
      <c r="C630" s="182"/>
      <c r="D630" s="141"/>
      <c r="E630" s="141"/>
      <c r="F630" s="182"/>
      <c r="G630" s="182"/>
      <c r="H630" s="182"/>
      <c r="I630" s="182"/>
    </row>
    <row r="631" spans="2:9" ht="21.75">
      <c r="B631" s="182"/>
      <c r="C631" s="182"/>
      <c r="D631" s="141"/>
      <c r="E631" s="141"/>
      <c r="F631" s="182"/>
      <c r="G631" s="182"/>
      <c r="H631" s="182"/>
      <c r="I631" s="182"/>
    </row>
    <row r="632" spans="2:9" ht="21.75">
      <c r="B632" s="182"/>
      <c r="C632" s="182"/>
      <c r="D632" s="141"/>
      <c r="E632" s="141"/>
      <c r="F632" s="182"/>
      <c r="G632" s="182"/>
      <c r="H632" s="182"/>
      <c r="I632" s="182"/>
    </row>
    <row r="633" spans="2:9" ht="21.75">
      <c r="B633" s="182"/>
      <c r="C633" s="182"/>
      <c r="D633" s="141"/>
      <c r="E633" s="141"/>
      <c r="F633" s="182"/>
      <c r="G633" s="182"/>
      <c r="H633" s="182"/>
      <c r="I633" s="182"/>
    </row>
    <row r="634" spans="2:9" ht="21.75">
      <c r="B634" s="182"/>
      <c r="C634" s="182"/>
      <c r="D634" s="141"/>
      <c r="E634" s="141"/>
      <c r="F634" s="182"/>
      <c r="G634" s="182"/>
      <c r="H634" s="182"/>
      <c r="I634" s="182"/>
    </row>
    <row r="635" spans="2:9" ht="21.75">
      <c r="B635" s="182"/>
      <c r="C635" s="182"/>
      <c r="D635" s="141"/>
      <c r="E635" s="141"/>
      <c r="F635" s="182"/>
      <c r="G635" s="182"/>
      <c r="H635" s="182"/>
      <c r="I635" s="182"/>
    </row>
    <row r="636" spans="2:9" ht="21.75">
      <c r="B636" s="182"/>
      <c r="C636" s="182"/>
      <c r="D636" s="141"/>
      <c r="E636" s="141"/>
      <c r="F636" s="182"/>
      <c r="G636" s="182"/>
      <c r="H636" s="182"/>
      <c r="I636" s="182"/>
    </row>
    <row r="637" spans="2:9" ht="21.75">
      <c r="B637" s="182"/>
      <c r="C637" s="182"/>
      <c r="D637" s="141"/>
      <c r="E637" s="141"/>
      <c r="F637" s="182"/>
      <c r="G637" s="182"/>
      <c r="H637" s="182"/>
      <c r="I637" s="182"/>
    </row>
    <row r="638" spans="2:9" ht="21.75">
      <c r="B638" s="182"/>
      <c r="C638" s="182"/>
      <c r="D638" s="141"/>
      <c r="E638" s="141"/>
      <c r="F638" s="182"/>
      <c r="G638" s="182"/>
      <c r="H638" s="182"/>
      <c r="I638" s="182"/>
    </row>
    <row r="639" spans="2:9" ht="21.75">
      <c r="B639" s="182"/>
      <c r="C639" s="182"/>
      <c r="D639" s="141"/>
      <c r="E639" s="141"/>
      <c r="F639" s="182"/>
      <c r="G639" s="182"/>
      <c r="H639" s="182"/>
      <c r="I639" s="182"/>
    </row>
    <row r="640" spans="2:9" ht="21.75">
      <c r="B640" s="182"/>
      <c r="C640" s="182"/>
      <c r="D640" s="141"/>
      <c r="E640" s="141"/>
      <c r="F640" s="182"/>
      <c r="G640" s="182"/>
      <c r="H640" s="182"/>
      <c r="I640" s="182"/>
    </row>
    <row r="641" spans="2:9" ht="21.75">
      <c r="B641" s="182"/>
      <c r="C641" s="182"/>
      <c r="D641" s="141"/>
      <c r="E641" s="141"/>
      <c r="F641" s="182"/>
      <c r="G641" s="182"/>
      <c r="H641" s="182"/>
      <c r="I641" s="182"/>
    </row>
    <row r="642" spans="4:5" ht="21.75">
      <c r="D642" s="136"/>
      <c r="E642" s="136"/>
    </row>
    <row r="643" spans="4:5" ht="21.75">
      <c r="D643" s="136"/>
      <c r="E643" s="136"/>
    </row>
    <row r="644" spans="4:5" ht="21.75">
      <c r="D644" s="136"/>
      <c r="E644" s="136"/>
    </row>
    <row r="645" spans="4:5" ht="21.75">
      <c r="D645" s="136"/>
      <c r="E645" s="136"/>
    </row>
    <row r="646" spans="4:5" ht="21.75">
      <c r="D646" s="136"/>
      <c r="E646" s="136"/>
    </row>
    <row r="647" spans="4:5" ht="21.75">
      <c r="D647" s="136"/>
      <c r="E647" s="136"/>
    </row>
    <row r="648" spans="4:5" ht="21.75">
      <c r="D648" s="136"/>
      <c r="E648" s="136"/>
    </row>
    <row r="649" spans="4:5" ht="21.75">
      <c r="D649" s="136"/>
      <c r="E649" s="136"/>
    </row>
    <row r="650" spans="4:5" ht="21.75">
      <c r="D650" s="136"/>
      <c r="E650" s="136"/>
    </row>
    <row r="651" spans="4:5" ht="21.75">
      <c r="D651" s="136"/>
      <c r="E651" s="136"/>
    </row>
    <row r="652" spans="4:5" ht="21.75">
      <c r="D652" s="136"/>
      <c r="E652" s="136"/>
    </row>
    <row r="653" spans="4:5" ht="21.75">
      <c r="D653" s="136"/>
      <c r="E653" s="136"/>
    </row>
    <row r="654" spans="4:5" ht="21.75">
      <c r="D654" s="136"/>
      <c r="E654" s="136"/>
    </row>
    <row r="655" spans="4:5" ht="21.75">
      <c r="D655" s="136"/>
      <c r="E655" s="136"/>
    </row>
    <row r="656" spans="4:5" ht="21.75">
      <c r="D656" s="136"/>
      <c r="E656" s="136"/>
    </row>
    <row r="657" spans="4:5" ht="21.75">
      <c r="D657" s="136"/>
      <c r="E657" s="136"/>
    </row>
    <row r="658" spans="4:5" ht="21.75">
      <c r="D658" s="136"/>
      <c r="E658" s="136"/>
    </row>
    <row r="659" spans="4:5" ht="21.75">
      <c r="D659" s="136"/>
      <c r="E659" s="136"/>
    </row>
    <row r="660" spans="4:5" ht="21.75">
      <c r="D660" s="136"/>
      <c r="E660" s="136"/>
    </row>
    <row r="661" spans="4:5" ht="21.75">
      <c r="D661" s="136"/>
      <c r="E661" s="136"/>
    </row>
    <row r="662" spans="4:5" ht="21.75">
      <c r="D662" s="136"/>
      <c r="E662" s="136"/>
    </row>
    <row r="663" spans="4:5" ht="21.75">
      <c r="D663" s="136"/>
      <c r="E663" s="136"/>
    </row>
    <row r="664" spans="4:5" ht="21.75">
      <c r="D664" s="136"/>
      <c r="E664" s="136"/>
    </row>
    <row r="665" spans="4:5" ht="21.75">
      <c r="D665" s="136"/>
      <c r="E665" s="136"/>
    </row>
    <row r="666" spans="4:5" ht="21.75">
      <c r="D666" s="136"/>
      <c r="E666" s="136"/>
    </row>
    <row r="667" spans="4:5" ht="21.75">
      <c r="D667" s="136"/>
      <c r="E667" s="136"/>
    </row>
    <row r="668" spans="4:5" ht="21.75">
      <c r="D668" s="136"/>
      <c r="E668" s="136"/>
    </row>
    <row r="669" spans="4:5" ht="21.75">
      <c r="D669" s="136"/>
      <c r="E669" s="136"/>
    </row>
    <row r="670" spans="4:5" ht="21.75">
      <c r="D670" s="136"/>
      <c r="E670" s="136"/>
    </row>
    <row r="671" spans="4:5" ht="21.75">
      <c r="D671" s="136"/>
      <c r="E671" s="136"/>
    </row>
    <row r="672" spans="4:5" ht="21.75">
      <c r="D672" s="136"/>
      <c r="E672" s="136"/>
    </row>
    <row r="673" spans="4:5" ht="21.75">
      <c r="D673" s="136"/>
      <c r="E673" s="136"/>
    </row>
    <row r="674" spans="4:5" ht="21.75">
      <c r="D674" s="136"/>
      <c r="E674" s="136"/>
    </row>
    <row r="675" spans="4:5" ht="21.75">
      <c r="D675" s="136"/>
      <c r="E675" s="136"/>
    </row>
    <row r="676" spans="4:5" ht="21.75">
      <c r="D676" s="136"/>
      <c r="E676" s="136"/>
    </row>
    <row r="677" spans="4:5" ht="21.75">
      <c r="D677" s="136"/>
      <c r="E677" s="136"/>
    </row>
    <row r="678" spans="4:5" ht="21.75">
      <c r="D678" s="136"/>
      <c r="E678" s="136"/>
    </row>
    <row r="679" spans="4:5" ht="21.75">
      <c r="D679" s="136"/>
      <c r="E679" s="136"/>
    </row>
    <row r="680" spans="4:5" ht="21.75">
      <c r="D680" s="136"/>
      <c r="E680" s="136"/>
    </row>
    <row r="681" spans="4:5" ht="21.75">
      <c r="D681" s="136"/>
      <c r="E681" s="136"/>
    </row>
    <row r="682" spans="4:5" ht="21.75">
      <c r="D682" s="136"/>
      <c r="E682" s="136"/>
    </row>
    <row r="683" spans="4:5" ht="21.75">
      <c r="D683" s="136"/>
      <c r="E683" s="136"/>
    </row>
    <row r="684" spans="4:5" ht="21.75">
      <c r="D684" s="136"/>
      <c r="E684" s="136"/>
    </row>
    <row r="685" spans="4:5" ht="21.75">
      <c r="D685" s="136"/>
      <c r="E685" s="136"/>
    </row>
    <row r="686" spans="4:5" ht="21.75">
      <c r="D686" s="136"/>
      <c r="E686" s="136"/>
    </row>
    <row r="687" spans="4:5" ht="21.75">
      <c r="D687" s="136"/>
      <c r="E687" s="136"/>
    </row>
    <row r="688" spans="4:5" ht="21.75">
      <c r="D688" s="136"/>
      <c r="E688" s="136"/>
    </row>
    <row r="689" spans="4:5" ht="21.75">
      <c r="D689" s="136"/>
      <c r="E689" s="136"/>
    </row>
    <row r="690" spans="4:5" ht="21.75">
      <c r="D690" s="136"/>
      <c r="E690" s="136"/>
    </row>
    <row r="691" spans="4:5" ht="21.75">
      <c r="D691" s="136"/>
      <c r="E691" s="136"/>
    </row>
    <row r="692" spans="4:5" ht="21.75">
      <c r="D692" s="136"/>
      <c r="E692" s="136"/>
    </row>
    <row r="693" spans="4:5" ht="21.75">
      <c r="D693" s="136"/>
      <c r="E693" s="136"/>
    </row>
    <row r="694" spans="4:5" ht="21.75">
      <c r="D694" s="136"/>
      <c r="E694" s="136"/>
    </row>
    <row r="695" spans="4:5" ht="21.75">
      <c r="D695" s="136"/>
      <c r="E695" s="136"/>
    </row>
    <row r="696" spans="4:5" ht="21.75">
      <c r="D696" s="136"/>
      <c r="E696" s="136"/>
    </row>
    <row r="697" spans="4:5" ht="21.75">
      <c r="D697" s="136"/>
      <c r="E697" s="136"/>
    </row>
    <row r="698" spans="4:5" ht="21.75">
      <c r="D698" s="136"/>
      <c r="E698" s="136"/>
    </row>
    <row r="699" spans="4:5" ht="21.75">
      <c r="D699" s="136"/>
      <c r="E699" s="136"/>
    </row>
    <row r="700" spans="4:5" ht="21.75">
      <c r="D700" s="136"/>
      <c r="E700" s="136"/>
    </row>
    <row r="701" spans="4:5" ht="21.75">
      <c r="D701" s="136"/>
      <c r="E701" s="136"/>
    </row>
    <row r="702" spans="4:5" ht="21.75">
      <c r="D702" s="136"/>
      <c r="E702" s="136"/>
    </row>
    <row r="703" spans="4:5" ht="21.75">
      <c r="D703" s="136"/>
      <c r="E703" s="136"/>
    </row>
    <row r="704" spans="4:5" ht="21.75">
      <c r="D704" s="136"/>
      <c r="E704" s="136"/>
    </row>
    <row r="705" spans="4:5" ht="21.75">
      <c r="D705" s="136"/>
      <c r="E705" s="136"/>
    </row>
    <row r="706" spans="4:5" ht="21.75">
      <c r="D706" s="136"/>
      <c r="E706" s="136"/>
    </row>
    <row r="707" spans="4:5" ht="21.75">
      <c r="D707" s="136"/>
      <c r="E707" s="136"/>
    </row>
    <row r="708" spans="4:5" ht="21.75">
      <c r="D708" s="136"/>
      <c r="E708" s="136"/>
    </row>
    <row r="709" spans="4:5" ht="21.75">
      <c r="D709" s="136"/>
      <c r="E709" s="136"/>
    </row>
    <row r="710" spans="4:5" ht="21.75">
      <c r="D710" s="136"/>
      <c r="E710" s="136"/>
    </row>
    <row r="711" spans="4:5" ht="21.75">
      <c r="D711" s="136"/>
      <c r="E711" s="136"/>
    </row>
    <row r="712" spans="4:5" ht="21.75">
      <c r="D712" s="136"/>
      <c r="E712" s="136"/>
    </row>
    <row r="713" spans="4:5" ht="21.75">
      <c r="D713" s="136"/>
      <c r="E713" s="136"/>
    </row>
    <row r="714" spans="4:5" ht="21.75">
      <c r="D714" s="136"/>
      <c r="E714" s="136"/>
    </row>
    <row r="715" spans="4:5" ht="21.75">
      <c r="D715" s="136"/>
      <c r="E715" s="136"/>
    </row>
    <row r="716" spans="4:5" ht="21.75">
      <c r="D716" s="136"/>
      <c r="E716" s="136"/>
    </row>
    <row r="717" spans="4:5" ht="21.75">
      <c r="D717" s="136"/>
      <c r="E717" s="136"/>
    </row>
    <row r="718" spans="4:5" ht="21.75">
      <c r="D718" s="136"/>
      <c r="E718" s="136"/>
    </row>
    <row r="719" spans="4:5" ht="21.75">
      <c r="D719" s="136"/>
      <c r="E719" s="136"/>
    </row>
    <row r="720" spans="4:5" ht="21.75">
      <c r="D720" s="136"/>
      <c r="E720" s="136"/>
    </row>
    <row r="721" spans="4:5" ht="21.75">
      <c r="D721" s="136"/>
      <c r="E721" s="136"/>
    </row>
    <row r="722" spans="4:5" ht="21.75">
      <c r="D722" s="136"/>
      <c r="E722" s="136"/>
    </row>
    <row r="723" spans="4:5" ht="21.75">
      <c r="D723" s="136"/>
      <c r="E723" s="136"/>
    </row>
    <row r="724" spans="4:5" ht="21.75">
      <c r="D724" s="136"/>
      <c r="E724" s="136"/>
    </row>
    <row r="725" spans="4:5" ht="21.75">
      <c r="D725" s="136"/>
      <c r="E725" s="136"/>
    </row>
    <row r="726" spans="4:5" ht="21.75">
      <c r="D726" s="136"/>
      <c r="E726" s="136"/>
    </row>
    <row r="727" spans="4:5" ht="21.75">
      <c r="D727" s="136"/>
      <c r="E727" s="136"/>
    </row>
    <row r="728" spans="4:5" ht="21.75">
      <c r="D728" s="136"/>
      <c r="E728" s="136"/>
    </row>
    <row r="729" spans="4:5" ht="21.75">
      <c r="D729" s="136"/>
      <c r="E729" s="136"/>
    </row>
    <row r="730" spans="4:5" ht="21.75">
      <c r="D730" s="136"/>
      <c r="E730" s="136"/>
    </row>
    <row r="731" spans="4:5" ht="21.75">
      <c r="D731" s="136"/>
      <c r="E731" s="136"/>
    </row>
    <row r="732" spans="4:5" ht="21.75">
      <c r="D732" s="136"/>
      <c r="E732" s="136"/>
    </row>
    <row r="733" spans="4:5" ht="21.75">
      <c r="D733" s="136"/>
      <c r="E733" s="136"/>
    </row>
    <row r="734" spans="4:5" ht="21.75">
      <c r="D734" s="136"/>
      <c r="E734" s="136"/>
    </row>
    <row r="735" spans="4:5" ht="21.75">
      <c r="D735" s="136"/>
      <c r="E735" s="136"/>
    </row>
    <row r="736" spans="4:5" ht="21.75">
      <c r="D736" s="136"/>
      <c r="E736" s="136"/>
    </row>
    <row r="737" spans="4:5" ht="21.75">
      <c r="D737" s="136"/>
      <c r="E737" s="136"/>
    </row>
    <row r="738" spans="4:5" ht="21.75">
      <c r="D738" s="136"/>
      <c r="E738" s="136"/>
    </row>
    <row r="739" spans="4:5" ht="21.75">
      <c r="D739" s="136"/>
      <c r="E739" s="136"/>
    </row>
    <row r="740" spans="4:5" ht="21.75">
      <c r="D740" s="136"/>
      <c r="E740" s="136"/>
    </row>
    <row r="741" spans="4:5" ht="21.75">
      <c r="D741" s="136"/>
      <c r="E741" s="136"/>
    </row>
    <row r="742" spans="4:5" ht="21.75">
      <c r="D742" s="136"/>
      <c r="E742" s="136"/>
    </row>
    <row r="743" spans="4:5" ht="21.75">
      <c r="D743" s="136"/>
      <c r="E743" s="136"/>
    </row>
    <row r="744" spans="4:5" ht="21.75">
      <c r="D744" s="136"/>
      <c r="E744" s="136"/>
    </row>
    <row r="745" spans="4:5" ht="21.75">
      <c r="D745" s="136"/>
      <c r="E745" s="136"/>
    </row>
    <row r="746" spans="4:5" ht="21.75">
      <c r="D746" s="136"/>
      <c r="E746" s="136"/>
    </row>
    <row r="747" spans="4:5" ht="21.75">
      <c r="D747" s="136"/>
      <c r="E747" s="136"/>
    </row>
    <row r="748" spans="4:5" ht="21.75">
      <c r="D748" s="136"/>
      <c r="E748" s="136"/>
    </row>
    <row r="749" spans="4:5" ht="21.75">
      <c r="D749" s="136"/>
      <c r="E749" s="136"/>
    </row>
    <row r="750" spans="4:5" ht="21.75">
      <c r="D750" s="136"/>
      <c r="E750" s="136"/>
    </row>
    <row r="751" spans="4:5" ht="21.75">
      <c r="D751" s="136"/>
      <c r="E751" s="136"/>
    </row>
    <row r="752" spans="4:5" ht="21.75">
      <c r="D752" s="136"/>
      <c r="E752" s="136"/>
    </row>
    <row r="753" spans="4:5" ht="21.75">
      <c r="D753" s="136"/>
      <c r="E753" s="136"/>
    </row>
    <row r="754" spans="4:5" ht="21.75">
      <c r="D754" s="136"/>
      <c r="E754" s="136"/>
    </row>
    <row r="755" spans="4:5" ht="21.75">
      <c r="D755" s="136"/>
      <c r="E755" s="136"/>
    </row>
    <row r="756" spans="4:5" ht="21.75">
      <c r="D756" s="136"/>
      <c r="E756" s="136"/>
    </row>
    <row r="757" spans="4:5" ht="21.75">
      <c r="D757" s="136"/>
      <c r="E757" s="136"/>
    </row>
    <row r="758" spans="4:5" ht="21.75">
      <c r="D758" s="136"/>
      <c r="E758" s="136"/>
    </row>
    <row r="759" spans="4:5" ht="21.75">
      <c r="D759" s="136"/>
      <c r="E759" s="136"/>
    </row>
    <row r="760" spans="4:5" ht="21.75">
      <c r="D760" s="136"/>
      <c r="E760" s="136"/>
    </row>
    <row r="761" spans="4:5" ht="21.75">
      <c r="D761" s="136"/>
      <c r="E761" s="136"/>
    </row>
    <row r="762" spans="4:5" ht="21.75">
      <c r="D762" s="136"/>
      <c r="E762" s="136"/>
    </row>
    <row r="763" spans="4:5" ht="21.75">
      <c r="D763" s="136"/>
      <c r="E763" s="136"/>
    </row>
    <row r="764" spans="4:5" ht="21.75">
      <c r="D764" s="136"/>
      <c r="E764" s="136"/>
    </row>
    <row r="765" spans="4:5" ht="21.75">
      <c r="D765" s="136"/>
      <c r="E765" s="136"/>
    </row>
    <row r="766" spans="4:5" ht="21.75">
      <c r="D766" s="136"/>
      <c r="E766" s="136"/>
    </row>
    <row r="767" spans="4:5" ht="21.75">
      <c r="D767" s="136"/>
      <c r="E767" s="136"/>
    </row>
    <row r="768" spans="4:5" ht="21.75">
      <c r="D768" s="136"/>
      <c r="E768" s="136"/>
    </row>
    <row r="769" spans="4:5" ht="21.75">
      <c r="D769" s="136"/>
      <c r="E769" s="136"/>
    </row>
    <row r="770" spans="4:5" ht="21.75">
      <c r="D770" s="136"/>
      <c r="E770" s="136"/>
    </row>
    <row r="771" spans="4:5" ht="21.75">
      <c r="D771" s="136"/>
      <c r="E771" s="136"/>
    </row>
    <row r="772" spans="4:5" ht="21.75">
      <c r="D772" s="136"/>
      <c r="E772" s="136"/>
    </row>
    <row r="773" spans="4:5" ht="21.75">
      <c r="D773" s="136"/>
      <c r="E773" s="136"/>
    </row>
    <row r="774" spans="4:5" ht="21.75">
      <c r="D774" s="136"/>
      <c r="E774" s="136"/>
    </row>
    <row r="775" spans="4:5" ht="21.75">
      <c r="D775" s="136"/>
      <c r="E775" s="136"/>
    </row>
    <row r="776" spans="4:5" ht="21.75">
      <c r="D776" s="136"/>
      <c r="E776" s="136"/>
    </row>
    <row r="777" spans="4:5" ht="21.75">
      <c r="D777" s="136"/>
      <c r="E777" s="136"/>
    </row>
    <row r="778" spans="4:5" ht="21.75">
      <c r="D778" s="136"/>
      <c r="E778" s="136"/>
    </row>
    <row r="779" spans="4:5" ht="21.75">
      <c r="D779" s="136"/>
      <c r="E779" s="136"/>
    </row>
    <row r="780" spans="4:5" ht="21.75">
      <c r="D780" s="136"/>
      <c r="E780" s="136"/>
    </row>
    <row r="781" spans="4:5" ht="21.75">
      <c r="D781" s="136"/>
      <c r="E781" s="136"/>
    </row>
    <row r="782" spans="4:5" ht="21.75">
      <c r="D782" s="136"/>
      <c r="E782" s="136"/>
    </row>
    <row r="783" spans="4:5" ht="21.75">
      <c r="D783" s="136"/>
      <c r="E783" s="136"/>
    </row>
    <row r="784" spans="4:5" ht="21.75">
      <c r="D784" s="136"/>
      <c r="E784" s="136"/>
    </row>
    <row r="785" spans="4:5" ht="21.75">
      <c r="D785" s="136"/>
      <c r="E785" s="136"/>
    </row>
    <row r="786" spans="4:5" ht="21.75">
      <c r="D786" s="136"/>
      <c r="E786" s="136"/>
    </row>
    <row r="787" spans="4:5" ht="21.75">
      <c r="D787" s="136"/>
      <c r="E787" s="136"/>
    </row>
    <row r="788" spans="4:5" ht="21.75">
      <c r="D788" s="136"/>
      <c r="E788" s="136"/>
    </row>
    <row r="789" spans="4:5" ht="21.75">
      <c r="D789" s="136"/>
      <c r="E789" s="136"/>
    </row>
    <row r="790" spans="4:5" ht="21.75">
      <c r="D790" s="136"/>
      <c r="E790" s="136"/>
    </row>
    <row r="791" spans="4:5" ht="21.75">
      <c r="D791" s="136"/>
      <c r="E791" s="136"/>
    </row>
    <row r="792" spans="4:5" ht="21.75">
      <c r="D792" s="136"/>
      <c r="E792" s="136"/>
    </row>
    <row r="793" spans="4:5" ht="21.75">
      <c r="D793" s="136"/>
      <c r="E793" s="136"/>
    </row>
    <row r="794" spans="4:5" ht="21.75">
      <c r="D794" s="136"/>
      <c r="E794" s="136"/>
    </row>
    <row r="795" spans="4:5" ht="21.75">
      <c r="D795" s="136"/>
      <c r="E795" s="136"/>
    </row>
    <row r="796" spans="4:5" ht="21.75">
      <c r="D796" s="136"/>
      <c r="E796" s="136"/>
    </row>
    <row r="797" spans="4:5" ht="21.75">
      <c r="D797" s="136"/>
      <c r="E797" s="136"/>
    </row>
    <row r="798" spans="4:5" ht="21.75">
      <c r="D798" s="136"/>
      <c r="E798" s="136"/>
    </row>
    <row r="799" spans="4:5" ht="21.75">
      <c r="D799" s="136"/>
      <c r="E799" s="136"/>
    </row>
    <row r="800" spans="4:5" ht="21.75">
      <c r="D800" s="136"/>
      <c r="E800" s="136"/>
    </row>
    <row r="801" spans="4:5" ht="21.75">
      <c r="D801" s="136"/>
      <c r="E801" s="136"/>
    </row>
    <row r="802" spans="4:5" ht="21.75">
      <c r="D802" s="136"/>
      <c r="E802" s="136"/>
    </row>
    <row r="803" spans="4:5" ht="21.75">
      <c r="D803" s="136"/>
      <c r="E803" s="136"/>
    </row>
    <row r="804" spans="4:5" ht="21.75">
      <c r="D804" s="136"/>
      <c r="E804" s="136"/>
    </row>
    <row r="805" spans="4:5" ht="21.75">
      <c r="D805" s="136"/>
      <c r="E805" s="136"/>
    </row>
    <row r="806" spans="4:5" ht="21.75">
      <c r="D806" s="136"/>
      <c r="E806" s="136"/>
    </row>
    <row r="807" spans="4:5" ht="21.75">
      <c r="D807" s="136"/>
      <c r="E807" s="136"/>
    </row>
    <row r="808" spans="4:5" ht="21.75">
      <c r="D808" s="136"/>
      <c r="E808" s="136"/>
    </row>
    <row r="809" spans="4:5" ht="21.75">
      <c r="D809" s="136"/>
      <c r="E809" s="136"/>
    </row>
    <row r="810" spans="4:5" ht="21.75">
      <c r="D810" s="136"/>
      <c r="E810" s="136"/>
    </row>
    <row r="811" spans="4:5" ht="21.75">
      <c r="D811" s="136"/>
      <c r="E811" s="136"/>
    </row>
    <row r="812" spans="4:5" ht="21.75">
      <c r="D812" s="136"/>
      <c r="E812" s="136"/>
    </row>
    <row r="813" spans="4:5" ht="21.75">
      <c r="D813" s="136"/>
      <c r="E813" s="136"/>
    </row>
    <row r="814" spans="4:5" ht="21.75">
      <c r="D814" s="136"/>
      <c r="E814" s="136"/>
    </row>
    <row r="815" spans="4:5" ht="21.75">
      <c r="D815" s="136"/>
      <c r="E815" s="136"/>
    </row>
    <row r="816" spans="4:5" ht="21.75">
      <c r="D816" s="136"/>
      <c r="E816" s="136"/>
    </row>
    <row r="817" spans="4:5" ht="21.75">
      <c r="D817" s="136"/>
      <c r="E817" s="136"/>
    </row>
    <row r="818" spans="4:5" ht="21.75">
      <c r="D818" s="136"/>
      <c r="E818" s="136"/>
    </row>
    <row r="819" spans="4:5" ht="21.75">
      <c r="D819" s="136"/>
      <c r="E819" s="136"/>
    </row>
    <row r="820" spans="4:5" ht="21.75">
      <c r="D820" s="136"/>
      <c r="E820" s="136"/>
    </row>
    <row r="821" spans="4:5" ht="21.75">
      <c r="D821" s="136"/>
      <c r="E821" s="136"/>
    </row>
    <row r="822" spans="4:5" ht="21.75">
      <c r="D822" s="136"/>
      <c r="E822" s="136"/>
    </row>
    <row r="823" spans="4:5" ht="21.75">
      <c r="D823" s="136"/>
      <c r="E823" s="136"/>
    </row>
    <row r="824" spans="4:5" ht="21.75">
      <c r="D824" s="136"/>
      <c r="E824" s="136"/>
    </row>
    <row r="825" spans="4:5" ht="21.75">
      <c r="D825" s="136"/>
      <c r="E825" s="136"/>
    </row>
    <row r="826" spans="4:5" ht="21.75">
      <c r="D826" s="136"/>
      <c r="E826" s="136"/>
    </row>
    <row r="827" spans="4:5" ht="21.75">
      <c r="D827" s="136"/>
      <c r="E827" s="136"/>
    </row>
    <row r="828" spans="4:5" ht="21.75">
      <c r="D828" s="136"/>
      <c r="E828" s="136"/>
    </row>
    <row r="829" spans="4:5" ht="21.75">
      <c r="D829" s="136"/>
      <c r="E829" s="136"/>
    </row>
    <row r="830" spans="4:5" ht="21.75">
      <c r="D830" s="136"/>
      <c r="E830" s="136"/>
    </row>
    <row r="831" spans="4:5" ht="21.75">
      <c r="D831" s="136"/>
      <c r="E831" s="136"/>
    </row>
    <row r="832" spans="4:5" ht="21.75">
      <c r="D832" s="136"/>
      <c r="E832" s="136"/>
    </row>
    <row r="833" spans="4:5" ht="21.75">
      <c r="D833" s="136"/>
      <c r="E833" s="136"/>
    </row>
    <row r="834" spans="4:5" ht="21.75">
      <c r="D834" s="136"/>
      <c r="E834" s="136"/>
    </row>
    <row r="835" spans="4:5" ht="21.75">
      <c r="D835" s="136"/>
      <c r="E835" s="136"/>
    </row>
    <row r="836" spans="4:5" ht="21.75">
      <c r="D836" s="136"/>
      <c r="E836" s="136"/>
    </row>
    <row r="837" spans="4:5" ht="21.75">
      <c r="D837" s="136"/>
      <c r="E837" s="136"/>
    </row>
    <row r="838" spans="4:5" ht="21.75">
      <c r="D838" s="136"/>
      <c r="E838" s="136"/>
    </row>
    <row r="839" spans="4:5" ht="21.75">
      <c r="D839" s="136"/>
      <c r="E839" s="136"/>
    </row>
    <row r="840" spans="4:5" ht="21.75">
      <c r="D840" s="136"/>
      <c r="E840" s="136"/>
    </row>
    <row r="841" spans="4:5" ht="21.75">
      <c r="D841" s="136"/>
      <c r="E841" s="136"/>
    </row>
    <row r="842" spans="4:5" ht="21.75">
      <c r="D842" s="136"/>
      <c r="E842" s="136"/>
    </row>
    <row r="843" spans="4:5" ht="21.75">
      <c r="D843" s="136"/>
      <c r="E843" s="136"/>
    </row>
    <row r="844" spans="4:5" ht="21.75">
      <c r="D844" s="136"/>
      <c r="E844" s="136"/>
    </row>
    <row r="845" spans="4:5" ht="21.75">
      <c r="D845" s="136"/>
      <c r="E845" s="136"/>
    </row>
    <row r="846" spans="4:5" ht="21.75">
      <c r="D846" s="136"/>
      <c r="E846" s="136"/>
    </row>
    <row r="847" spans="4:5" ht="21.75">
      <c r="D847" s="136"/>
      <c r="E847" s="136"/>
    </row>
    <row r="848" spans="4:5" ht="21.75">
      <c r="D848" s="136"/>
      <c r="E848" s="136"/>
    </row>
    <row r="849" spans="4:5" ht="21.75">
      <c r="D849" s="136"/>
      <c r="E849" s="136"/>
    </row>
    <row r="850" spans="4:5" ht="21.75">
      <c r="D850" s="136"/>
      <c r="E850" s="136"/>
    </row>
    <row r="851" spans="4:5" ht="21.75">
      <c r="D851" s="136"/>
      <c r="E851" s="136"/>
    </row>
    <row r="852" spans="4:5" ht="21.75">
      <c r="D852" s="136"/>
      <c r="E852" s="136"/>
    </row>
    <row r="853" spans="4:5" ht="21.75">
      <c r="D853" s="136"/>
      <c r="E853" s="136"/>
    </row>
    <row r="854" spans="4:5" ht="21.75">
      <c r="D854" s="136"/>
      <c r="E854" s="136"/>
    </row>
    <row r="855" spans="4:5" ht="21.75">
      <c r="D855" s="136"/>
      <c r="E855" s="136"/>
    </row>
    <row r="856" spans="4:5" ht="21.75">
      <c r="D856" s="136"/>
      <c r="E856" s="136"/>
    </row>
    <row r="857" spans="4:5" ht="21.75">
      <c r="D857" s="136"/>
      <c r="E857" s="136"/>
    </row>
    <row r="858" spans="4:5" ht="21.75">
      <c r="D858" s="136"/>
      <c r="E858" s="136"/>
    </row>
    <row r="859" spans="4:5" ht="21.75">
      <c r="D859" s="136"/>
      <c r="E859" s="136"/>
    </row>
    <row r="860" spans="4:5" ht="21.75">
      <c r="D860" s="136"/>
      <c r="E860" s="136"/>
    </row>
    <row r="861" spans="4:5" ht="21.75">
      <c r="D861" s="136"/>
      <c r="E861" s="136"/>
    </row>
    <row r="862" spans="4:5" ht="21.75">
      <c r="D862" s="136"/>
      <c r="E862" s="136"/>
    </row>
    <row r="863" spans="4:5" ht="21.75">
      <c r="D863" s="136"/>
      <c r="E863" s="136"/>
    </row>
    <row r="864" spans="4:5" ht="21.75">
      <c r="D864" s="136"/>
      <c r="E864" s="136"/>
    </row>
    <row r="865" spans="4:5" ht="21.75">
      <c r="D865" s="136"/>
      <c r="E865" s="136"/>
    </row>
    <row r="866" spans="4:5" ht="21.75">
      <c r="D866" s="136"/>
      <c r="E866" s="136"/>
    </row>
    <row r="867" spans="4:5" ht="21.75">
      <c r="D867" s="136"/>
      <c r="E867" s="136"/>
    </row>
    <row r="868" spans="4:5" ht="21.75">
      <c r="D868" s="136"/>
      <c r="E868" s="136"/>
    </row>
    <row r="869" spans="4:5" ht="21.75">
      <c r="D869" s="136"/>
      <c r="E869" s="136"/>
    </row>
    <row r="870" spans="4:5" ht="21.75">
      <c r="D870" s="136"/>
      <c r="E870" s="136"/>
    </row>
    <row r="871" spans="4:5" ht="21.75">
      <c r="D871" s="136"/>
      <c r="E871" s="136"/>
    </row>
    <row r="872" spans="4:5" ht="21.75">
      <c r="D872" s="136"/>
      <c r="E872" s="136"/>
    </row>
    <row r="873" spans="4:5" ht="21.75">
      <c r="D873" s="136"/>
      <c r="E873" s="136"/>
    </row>
    <row r="874" spans="4:5" ht="21.75">
      <c r="D874" s="136"/>
      <c r="E874" s="136"/>
    </row>
    <row r="875" spans="4:5" ht="21.75">
      <c r="D875" s="136"/>
      <c r="E875" s="136"/>
    </row>
    <row r="876" spans="4:5" ht="21.75">
      <c r="D876" s="136"/>
      <c r="E876" s="136"/>
    </row>
    <row r="877" spans="4:5" ht="21.75">
      <c r="D877" s="136"/>
      <c r="E877" s="136"/>
    </row>
    <row r="878" spans="4:5" ht="21.75">
      <c r="D878" s="136"/>
      <c r="E878" s="136"/>
    </row>
    <row r="879" spans="4:5" ht="21.75">
      <c r="D879" s="136"/>
      <c r="E879" s="136"/>
    </row>
    <row r="880" spans="4:5" ht="21.75">
      <c r="D880" s="136"/>
      <c r="E880" s="136"/>
    </row>
    <row r="881" spans="4:5" ht="21.75">
      <c r="D881" s="136"/>
      <c r="E881" s="136"/>
    </row>
    <row r="882" spans="4:5" ht="21.75">
      <c r="D882" s="136"/>
      <c r="E882" s="136"/>
    </row>
    <row r="883" spans="4:5" ht="21.75">
      <c r="D883" s="136"/>
      <c r="E883" s="136"/>
    </row>
    <row r="884" spans="4:5" ht="21.75">
      <c r="D884" s="136"/>
      <c r="E884" s="136"/>
    </row>
    <row r="885" spans="4:5" ht="21.75">
      <c r="D885" s="136"/>
      <c r="E885" s="136"/>
    </row>
    <row r="886" spans="4:5" ht="21.75">
      <c r="D886" s="136"/>
      <c r="E886" s="136"/>
    </row>
    <row r="887" spans="4:5" ht="21.75">
      <c r="D887" s="136"/>
      <c r="E887" s="136"/>
    </row>
    <row r="888" spans="4:5" ht="21.75">
      <c r="D888" s="136"/>
      <c r="E888" s="136"/>
    </row>
    <row r="889" spans="4:5" ht="21.75">
      <c r="D889" s="136"/>
      <c r="E889" s="136"/>
    </row>
    <row r="890" spans="4:5" ht="21.75">
      <c r="D890" s="136"/>
      <c r="E890" s="136"/>
    </row>
    <row r="891" spans="4:5" ht="21.75">
      <c r="D891" s="136"/>
      <c r="E891" s="136"/>
    </row>
    <row r="892" spans="4:5" ht="21.75">
      <c r="D892" s="136"/>
      <c r="E892" s="136"/>
    </row>
    <row r="893" spans="4:5" ht="21.75">
      <c r="D893" s="136"/>
      <c r="E893" s="136"/>
    </row>
    <row r="894" spans="4:5" ht="21.75">
      <c r="D894" s="136"/>
      <c r="E894" s="136"/>
    </row>
    <row r="895" spans="4:5" ht="21.75">
      <c r="D895" s="136"/>
      <c r="E895" s="136"/>
    </row>
    <row r="896" spans="4:5" ht="21.75">
      <c r="D896" s="136"/>
      <c r="E896" s="136"/>
    </row>
    <row r="897" spans="4:5" ht="21.75">
      <c r="D897" s="136"/>
      <c r="E897" s="136"/>
    </row>
    <row r="898" spans="4:5" ht="21.75">
      <c r="D898" s="136"/>
      <c r="E898" s="136"/>
    </row>
    <row r="899" spans="4:5" ht="21.75">
      <c r="D899" s="136"/>
      <c r="E899" s="136"/>
    </row>
    <row r="900" spans="4:5" ht="21.75">
      <c r="D900" s="136"/>
      <c r="E900" s="136"/>
    </row>
    <row r="901" spans="4:5" ht="21.75">
      <c r="D901" s="136"/>
      <c r="E901" s="136"/>
    </row>
    <row r="902" spans="4:5" ht="21.75">
      <c r="D902" s="136"/>
      <c r="E902" s="136"/>
    </row>
    <row r="903" spans="4:5" ht="21.75">
      <c r="D903" s="136"/>
      <c r="E903" s="136"/>
    </row>
    <row r="904" spans="4:5" ht="21.75">
      <c r="D904" s="136"/>
      <c r="E904" s="136"/>
    </row>
    <row r="905" spans="4:5" ht="21.75">
      <c r="D905" s="136"/>
      <c r="E905" s="136"/>
    </row>
    <row r="906" spans="4:5" ht="21.75">
      <c r="D906" s="136"/>
      <c r="E906" s="136"/>
    </row>
    <row r="907" spans="4:5" ht="21.75">
      <c r="D907" s="136"/>
      <c r="E907" s="136"/>
    </row>
    <row r="908" spans="4:5" ht="21.75">
      <c r="D908" s="136"/>
      <c r="E908" s="136"/>
    </row>
    <row r="909" spans="4:5" ht="21.75">
      <c r="D909" s="136"/>
      <c r="E909" s="136"/>
    </row>
    <row r="910" spans="4:5" ht="21.75">
      <c r="D910" s="136"/>
      <c r="E910" s="136"/>
    </row>
    <row r="911" spans="4:5" ht="21.75">
      <c r="D911" s="136"/>
      <c r="E911" s="136"/>
    </row>
    <row r="912" spans="4:5" ht="21.75">
      <c r="D912" s="136"/>
      <c r="E912" s="136"/>
    </row>
    <row r="913" spans="4:5" ht="21.75">
      <c r="D913" s="136"/>
      <c r="E913" s="136"/>
    </row>
    <row r="914" spans="4:5" ht="21.75">
      <c r="D914" s="136"/>
      <c r="E914" s="136"/>
    </row>
    <row r="915" spans="4:5" ht="21.75">
      <c r="D915" s="136"/>
      <c r="E915" s="136"/>
    </row>
    <row r="916" spans="4:5" ht="21.75">
      <c r="D916" s="136"/>
      <c r="E916" s="136"/>
    </row>
    <row r="917" spans="4:5" ht="21.75">
      <c r="D917" s="136"/>
      <c r="E917" s="136"/>
    </row>
    <row r="918" spans="4:5" ht="21.75">
      <c r="D918" s="136"/>
      <c r="E918" s="136"/>
    </row>
    <row r="919" spans="4:5" ht="21.75">
      <c r="D919" s="136"/>
      <c r="E919" s="136"/>
    </row>
    <row r="920" spans="4:5" ht="21.75">
      <c r="D920" s="136"/>
      <c r="E920" s="136"/>
    </row>
    <row r="921" spans="4:5" ht="21.75">
      <c r="D921" s="136"/>
      <c r="E921" s="136"/>
    </row>
    <row r="922" spans="4:5" ht="21.75">
      <c r="D922" s="136"/>
      <c r="E922" s="136"/>
    </row>
    <row r="923" spans="4:5" ht="21.75">
      <c r="D923" s="136"/>
      <c r="E923" s="136"/>
    </row>
    <row r="924" spans="4:5" ht="21.75">
      <c r="D924" s="136"/>
      <c r="E924" s="136"/>
    </row>
    <row r="925" spans="4:5" ht="21.75">
      <c r="D925" s="136"/>
      <c r="E925" s="136"/>
    </row>
    <row r="926" spans="4:5" ht="21.75">
      <c r="D926" s="136"/>
      <c r="E926" s="136"/>
    </row>
    <row r="927" spans="4:5" ht="21.75">
      <c r="D927" s="136"/>
      <c r="E927" s="136"/>
    </row>
    <row r="928" spans="4:5" ht="21.75">
      <c r="D928" s="136"/>
      <c r="E928" s="136"/>
    </row>
    <row r="929" spans="4:5" ht="21.75">
      <c r="D929" s="136"/>
      <c r="E929" s="136"/>
    </row>
    <row r="930" spans="4:5" ht="21.75">
      <c r="D930" s="136"/>
      <c r="E930" s="136"/>
    </row>
    <row r="931" spans="4:5" ht="21.75">
      <c r="D931" s="136"/>
      <c r="E931" s="136"/>
    </row>
    <row r="932" spans="4:5" ht="21.75">
      <c r="D932" s="136"/>
      <c r="E932" s="136"/>
    </row>
    <row r="933" spans="4:5" ht="21.75">
      <c r="D933" s="136"/>
      <c r="E933" s="136"/>
    </row>
    <row r="934" spans="4:5" ht="21.75">
      <c r="D934" s="136"/>
      <c r="E934" s="136"/>
    </row>
    <row r="935" spans="4:5" ht="21.75">
      <c r="D935" s="136"/>
      <c r="E935" s="136"/>
    </row>
    <row r="936" spans="4:5" ht="21.75">
      <c r="D936" s="136"/>
      <c r="E936" s="136"/>
    </row>
    <row r="937" spans="4:5" ht="21.75">
      <c r="D937" s="136"/>
      <c r="E937" s="136"/>
    </row>
    <row r="938" spans="4:5" ht="21.75">
      <c r="D938" s="136"/>
      <c r="E938" s="136"/>
    </row>
    <row r="939" spans="4:5" ht="21.75">
      <c r="D939" s="136"/>
      <c r="E939" s="136"/>
    </row>
    <row r="940" spans="4:5" ht="21.75">
      <c r="D940" s="136"/>
      <c r="E940" s="136"/>
    </row>
    <row r="941" spans="4:5" ht="21.75">
      <c r="D941" s="136"/>
      <c r="E941" s="136"/>
    </row>
    <row r="942" spans="4:5" ht="21.75">
      <c r="D942" s="136"/>
      <c r="E942" s="136"/>
    </row>
    <row r="943" spans="4:5" ht="21.75">
      <c r="D943" s="136"/>
      <c r="E943" s="136"/>
    </row>
    <row r="944" spans="4:5" ht="21.75">
      <c r="D944" s="136"/>
      <c r="E944" s="136"/>
    </row>
    <row r="945" spans="4:5" ht="21.75">
      <c r="D945" s="136"/>
      <c r="E945" s="136"/>
    </row>
    <row r="946" spans="4:5" ht="21.75">
      <c r="D946" s="136"/>
      <c r="E946" s="136"/>
    </row>
    <row r="947" spans="4:5" ht="21.75">
      <c r="D947" s="136"/>
      <c r="E947" s="136"/>
    </row>
    <row r="948" spans="4:5" ht="21.75">
      <c r="D948" s="136"/>
      <c r="E948" s="136"/>
    </row>
    <row r="949" spans="4:5" ht="21.75">
      <c r="D949" s="136"/>
      <c r="E949" s="136"/>
    </row>
    <row r="950" spans="4:5" ht="21.75">
      <c r="D950" s="136"/>
      <c r="E950" s="136"/>
    </row>
    <row r="951" spans="4:5" ht="21.75">
      <c r="D951" s="136"/>
      <c r="E951" s="136"/>
    </row>
    <row r="952" spans="4:5" ht="21.75">
      <c r="D952" s="136"/>
      <c r="E952" s="136"/>
    </row>
    <row r="953" spans="4:5" ht="21.75">
      <c r="D953" s="136"/>
      <c r="E953" s="136"/>
    </row>
    <row r="954" spans="4:5" ht="21.75">
      <c r="D954" s="136"/>
      <c r="E954" s="136"/>
    </row>
    <row r="955" spans="4:5" ht="21.75">
      <c r="D955" s="136"/>
      <c r="E955" s="136"/>
    </row>
    <row r="956" spans="4:5" ht="21.75">
      <c r="D956" s="136"/>
      <c r="E956" s="136"/>
    </row>
    <row r="957" spans="4:5" ht="21.75">
      <c r="D957" s="136"/>
      <c r="E957" s="136"/>
    </row>
    <row r="958" spans="4:5" ht="21.75">
      <c r="D958" s="136"/>
      <c r="E958" s="136"/>
    </row>
    <row r="959" spans="4:5" ht="21.75">
      <c r="D959" s="136"/>
      <c r="E959" s="136"/>
    </row>
    <row r="960" spans="4:5" ht="21.75">
      <c r="D960" s="136"/>
      <c r="E960" s="136"/>
    </row>
    <row r="961" spans="4:5" ht="21.75">
      <c r="D961" s="136"/>
      <c r="E961" s="136"/>
    </row>
    <row r="962" spans="4:5" ht="21.75">
      <c r="D962" s="136"/>
      <c r="E962" s="136"/>
    </row>
    <row r="963" spans="4:5" ht="21.75">
      <c r="D963" s="136"/>
      <c r="E963" s="136"/>
    </row>
    <row r="964" spans="4:5" ht="21.75">
      <c r="D964" s="136"/>
      <c r="E964" s="136"/>
    </row>
    <row r="965" spans="4:5" ht="21.75">
      <c r="D965" s="136"/>
      <c r="E965" s="136"/>
    </row>
    <row r="966" spans="4:5" ht="21.75">
      <c r="D966" s="136"/>
      <c r="E966" s="136"/>
    </row>
    <row r="967" spans="4:5" ht="21.75">
      <c r="D967" s="136"/>
      <c r="E967" s="136"/>
    </row>
    <row r="968" spans="4:5" ht="21.75">
      <c r="D968" s="136"/>
      <c r="E968" s="136"/>
    </row>
    <row r="969" spans="4:5" ht="21.75">
      <c r="D969" s="136"/>
      <c r="E969" s="136"/>
    </row>
    <row r="970" spans="4:5" ht="21.75">
      <c r="D970" s="136"/>
      <c r="E970" s="136"/>
    </row>
    <row r="971" spans="4:5" ht="21.75">
      <c r="D971" s="136"/>
      <c r="E971" s="136"/>
    </row>
    <row r="972" spans="4:5" ht="21.75">
      <c r="D972" s="136"/>
      <c r="E972" s="136"/>
    </row>
    <row r="973" spans="4:5" ht="21.75">
      <c r="D973" s="136"/>
      <c r="E973" s="136"/>
    </row>
    <row r="974" spans="4:5" ht="21.75">
      <c r="D974" s="136"/>
      <c r="E974" s="136"/>
    </row>
    <row r="975" spans="4:5" ht="21.75">
      <c r="D975" s="136"/>
      <c r="E975" s="136"/>
    </row>
    <row r="976" spans="4:5" ht="21.75">
      <c r="D976" s="136"/>
      <c r="E976" s="136"/>
    </row>
    <row r="977" spans="4:5" ht="21.75">
      <c r="D977" s="136"/>
      <c r="E977" s="136"/>
    </row>
    <row r="978" spans="4:5" ht="21.75">
      <c r="D978" s="136"/>
      <c r="E978" s="136"/>
    </row>
    <row r="979" spans="4:5" ht="21.75">
      <c r="D979" s="136"/>
      <c r="E979" s="136"/>
    </row>
    <row r="980" spans="4:5" ht="21.75">
      <c r="D980" s="136"/>
      <c r="E980" s="136"/>
    </row>
    <row r="981" spans="4:5" ht="21.75">
      <c r="D981" s="136"/>
      <c r="E981" s="136"/>
    </row>
    <row r="982" spans="4:5" ht="21.75">
      <c r="D982" s="136"/>
      <c r="E982" s="136"/>
    </row>
    <row r="983" spans="4:5" ht="21.75">
      <c r="D983" s="136"/>
      <c r="E983" s="136"/>
    </row>
    <row r="984" spans="4:5" ht="21.75">
      <c r="D984" s="136"/>
      <c r="E984" s="136"/>
    </row>
    <row r="985" spans="4:5" ht="21.75">
      <c r="D985" s="136"/>
      <c r="E985" s="136"/>
    </row>
    <row r="986" spans="4:5" ht="21.75">
      <c r="D986" s="136"/>
      <c r="E986" s="136"/>
    </row>
    <row r="987" spans="4:5" ht="21.75">
      <c r="D987" s="136"/>
      <c r="E987" s="136"/>
    </row>
    <row r="988" spans="4:5" ht="21.75">
      <c r="D988" s="136"/>
      <c r="E988" s="136"/>
    </row>
    <row r="989" spans="4:5" ht="21.75">
      <c r="D989" s="136"/>
      <c r="E989" s="136"/>
    </row>
    <row r="990" spans="4:5" ht="21.75">
      <c r="D990" s="136"/>
      <c r="E990" s="136"/>
    </row>
    <row r="991" spans="4:5" ht="21.75">
      <c r="D991" s="136"/>
      <c r="E991" s="136"/>
    </row>
    <row r="992" spans="4:5" ht="21.75">
      <c r="D992" s="136"/>
      <c r="E992" s="136"/>
    </row>
    <row r="993" spans="4:5" ht="21.75">
      <c r="D993" s="136"/>
      <c r="E993" s="136"/>
    </row>
    <row r="994" spans="4:5" ht="21.75">
      <c r="D994" s="136"/>
      <c r="E994" s="136"/>
    </row>
    <row r="995" spans="4:5" ht="21.75">
      <c r="D995" s="136"/>
      <c r="E995" s="136"/>
    </row>
    <row r="996" spans="4:5" ht="21.75">
      <c r="D996" s="136"/>
      <c r="E996" s="136"/>
    </row>
    <row r="997" spans="4:5" ht="21.75">
      <c r="D997" s="136"/>
      <c r="E997" s="136"/>
    </row>
    <row r="998" spans="4:5" ht="21.75">
      <c r="D998" s="136"/>
      <c r="E998" s="136"/>
    </row>
    <row r="999" spans="4:5" ht="21.75">
      <c r="D999" s="136"/>
      <c r="E999" s="136"/>
    </row>
    <row r="1000" spans="4:5" ht="21.75">
      <c r="D1000" s="136"/>
      <c r="E1000" s="136"/>
    </row>
    <row r="1001" spans="4:5" ht="21.75">
      <c r="D1001" s="136"/>
      <c r="E1001" s="136"/>
    </row>
    <row r="1002" spans="4:5" ht="21.75">
      <c r="D1002" s="136"/>
      <c r="E1002" s="136"/>
    </row>
    <row r="1003" spans="4:5" ht="21.75">
      <c r="D1003" s="136"/>
      <c r="E1003" s="136"/>
    </row>
    <row r="1004" spans="4:5" ht="21.75">
      <c r="D1004" s="136"/>
      <c r="E1004" s="136"/>
    </row>
    <row r="1005" spans="4:5" ht="21.75">
      <c r="D1005" s="136"/>
      <c r="E1005" s="136"/>
    </row>
    <row r="1006" spans="4:5" ht="21.75">
      <c r="D1006" s="136"/>
      <c r="E1006" s="136"/>
    </row>
    <row r="1007" spans="4:5" ht="21.75">
      <c r="D1007" s="136"/>
      <c r="E1007" s="136"/>
    </row>
    <row r="1008" spans="4:5" ht="21.75">
      <c r="D1008" s="136"/>
      <c r="E1008" s="136"/>
    </row>
    <row r="1009" spans="4:5" ht="21.75">
      <c r="D1009" s="136"/>
      <c r="E1009" s="136"/>
    </row>
    <row r="1010" spans="4:5" ht="21.75">
      <c r="D1010" s="136"/>
      <c r="E1010" s="136"/>
    </row>
    <row r="1011" spans="4:5" ht="21.75">
      <c r="D1011" s="136"/>
      <c r="E1011" s="136"/>
    </row>
    <row r="1012" spans="4:5" ht="21.75">
      <c r="D1012" s="136"/>
      <c r="E1012" s="136"/>
    </row>
    <row r="1013" spans="4:5" ht="21.75">
      <c r="D1013" s="136"/>
      <c r="E1013" s="136"/>
    </row>
    <row r="1014" spans="4:5" ht="21.75">
      <c r="D1014" s="136"/>
      <c r="E1014" s="136"/>
    </row>
    <row r="1015" spans="4:5" ht="21.75">
      <c r="D1015" s="136"/>
      <c r="E1015" s="136"/>
    </row>
    <row r="1016" spans="4:5" ht="21.75">
      <c r="D1016" s="136"/>
      <c r="E1016" s="136"/>
    </row>
    <row r="1017" spans="4:5" ht="21.75">
      <c r="D1017" s="136"/>
      <c r="E1017" s="136"/>
    </row>
    <row r="1018" spans="4:5" ht="21.75">
      <c r="D1018" s="136"/>
      <c r="E1018" s="136"/>
    </row>
    <row r="1019" spans="4:5" ht="21.75">
      <c r="D1019" s="136"/>
      <c r="E1019" s="136"/>
    </row>
    <row r="1020" spans="4:5" ht="21.75">
      <c r="D1020" s="136"/>
      <c r="E1020" s="136"/>
    </row>
    <row r="1021" spans="4:5" ht="21.75">
      <c r="D1021" s="136"/>
      <c r="E1021" s="136"/>
    </row>
    <row r="1022" spans="4:5" ht="21.75">
      <c r="D1022" s="136"/>
      <c r="E1022" s="136"/>
    </row>
    <row r="1023" spans="4:5" ht="21.75">
      <c r="D1023" s="136"/>
      <c r="E1023" s="136"/>
    </row>
    <row r="1024" spans="4:5" ht="21.75">
      <c r="D1024" s="136"/>
      <c r="E1024" s="136"/>
    </row>
    <row r="1025" spans="4:5" ht="21.75">
      <c r="D1025" s="136"/>
      <c r="E1025" s="136"/>
    </row>
    <row r="1026" spans="4:5" ht="21.75">
      <c r="D1026" s="136"/>
      <c r="E1026" s="136"/>
    </row>
    <row r="1027" spans="4:5" ht="21.75">
      <c r="D1027" s="136"/>
      <c r="E1027" s="136"/>
    </row>
    <row r="1028" spans="4:5" ht="21.75">
      <c r="D1028" s="136"/>
      <c r="E1028" s="136"/>
    </row>
    <row r="1029" spans="4:5" ht="21.75">
      <c r="D1029" s="136"/>
      <c r="E1029" s="136"/>
    </row>
    <row r="1030" spans="4:5" ht="21.75">
      <c r="D1030" s="136"/>
      <c r="E1030" s="136"/>
    </row>
    <row r="1031" spans="4:5" ht="21.75">
      <c r="D1031" s="136"/>
      <c r="E1031" s="136"/>
    </row>
    <row r="1032" spans="4:5" ht="21.75">
      <c r="D1032" s="136"/>
      <c r="E1032" s="136"/>
    </row>
    <row r="1033" spans="4:5" ht="21.75">
      <c r="D1033" s="136"/>
      <c r="E1033" s="136"/>
    </row>
    <row r="1034" spans="4:5" ht="21.75">
      <c r="D1034" s="136"/>
      <c r="E1034" s="136"/>
    </row>
    <row r="1035" spans="4:5" ht="21.75">
      <c r="D1035" s="136"/>
      <c r="E1035" s="136"/>
    </row>
    <row r="1036" spans="4:5" ht="21.75">
      <c r="D1036" s="136"/>
      <c r="E1036" s="136"/>
    </row>
    <row r="1037" spans="4:5" ht="21.75">
      <c r="D1037" s="136"/>
      <c r="E1037" s="136"/>
    </row>
    <row r="1038" spans="4:5" ht="21.75">
      <c r="D1038" s="136"/>
      <c r="E1038" s="136"/>
    </row>
    <row r="1039" spans="4:5" ht="21.75">
      <c r="D1039" s="136"/>
      <c r="E1039" s="136"/>
    </row>
    <row r="1040" spans="4:5" ht="21.75">
      <c r="D1040" s="136"/>
      <c r="E1040" s="136"/>
    </row>
    <row r="1041" spans="4:5" ht="21.75">
      <c r="D1041" s="136"/>
      <c r="E1041" s="136"/>
    </row>
    <row r="1042" spans="4:5" ht="21.75">
      <c r="D1042" s="136"/>
      <c r="E1042" s="136"/>
    </row>
    <row r="1043" spans="4:5" ht="21.75">
      <c r="D1043" s="136"/>
      <c r="E1043" s="136"/>
    </row>
    <row r="1044" spans="4:5" ht="21.75">
      <c r="D1044" s="136"/>
      <c r="E1044" s="136"/>
    </row>
    <row r="1045" spans="4:5" ht="21.75">
      <c r="D1045" s="136"/>
      <c r="E1045" s="136"/>
    </row>
    <row r="1046" spans="4:5" ht="21.75">
      <c r="D1046" s="136"/>
      <c r="E1046" s="136"/>
    </row>
    <row r="1047" spans="4:5" ht="21.75">
      <c r="D1047" s="136"/>
      <c r="E1047" s="136"/>
    </row>
    <row r="1048" spans="4:5" ht="21.75">
      <c r="D1048" s="136"/>
      <c r="E1048" s="136"/>
    </row>
    <row r="1049" spans="4:5" ht="21.75">
      <c r="D1049" s="136"/>
      <c r="E1049" s="136"/>
    </row>
    <row r="1050" spans="4:5" ht="21.75">
      <c r="D1050" s="136"/>
      <c r="E1050" s="136"/>
    </row>
    <row r="1051" spans="4:5" ht="21.75">
      <c r="D1051" s="136"/>
      <c r="E1051" s="136"/>
    </row>
    <row r="1052" spans="4:5" ht="21.75">
      <c r="D1052" s="136"/>
      <c r="E1052" s="136"/>
    </row>
    <row r="1053" spans="4:5" ht="21.75">
      <c r="D1053" s="136"/>
      <c r="E1053" s="136"/>
    </row>
    <row r="1054" spans="4:5" ht="21.75">
      <c r="D1054" s="136"/>
      <c r="E1054" s="136"/>
    </row>
    <row r="1055" spans="4:5" ht="21.75">
      <c r="D1055" s="136"/>
      <c r="E1055" s="136"/>
    </row>
    <row r="1056" spans="4:5" ht="21.75">
      <c r="D1056" s="136"/>
      <c r="E1056" s="136"/>
    </row>
    <row r="1057" spans="4:5" ht="21.75">
      <c r="D1057" s="136"/>
      <c r="E1057" s="136"/>
    </row>
    <row r="1058" spans="4:5" ht="21.75">
      <c r="D1058" s="136"/>
      <c r="E1058" s="136"/>
    </row>
    <row r="1059" spans="4:5" ht="21.75">
      <c r="D1059" s="136"/>
      <c r="E1059" s="136"/>
    </row>
    <row r="1060" spans="4:5" ht="21.75">
      <c r="D1060" s="136"/>
      <c r="E1060" s="136"/>
    </row>
    <row r="1061" spans="4:5" ht="21.75">
      <c r="D1061" s="136"/>
      <c r="E1061" s="136"/>
    </row>
    <row r="1062" spans="4:5" ht="21.75">
      <c r="D1062" s="136"/>
      <c r="E1062" s="136"/>
    </row>
    <row r="1063" spans="4:5" ht="21.75">
      <c r="D1063" s="136"/>
      <c r="E1063" s="136"/>
    </row>
    <row r="1064" spans="4:5" ht="21.75">
      <c r="D1064" s="136"/>
      <c r="E1064" s="136"/>
    </row>
    <row r="1065" spans="4:5" ht="21.75">
      <c r="D1065" s="136"/>
      <c r="E1065" s="136"/>
    </row>
    <row r="1066" spans="4:5" ht="21.75">
      <c r="D1066" s="136"/>
      <c r="E1066" s="136"/>
    </row>
    <row r="1067" spans="4:5" ht="21.75">
      <c r="D1067" s="136"/>
      <c r="E1067" s="136"/>
    </row>
    <row r="1068" spans="4:5" ht="21.75">
      <c r="D1068" s="136"/>
      <c r="E1068" s="136"/>
    </row>
    <row r="1069" spans="4:5" ht="21.75">
      <c r="D1069" s="136"/>
      <c r="E1069" s="136"/>
    </row>
    <row r="1070" spans="4:5" ht="21.75">
      <c r="D1070" s="136"/>
      <c r="E1070" s="136"/>
    </row>
    <row r="1071" spans="4:5" ht="21.75">
      <c r="D1071" s="136"/>
      <c r="E1071" s="136"/>
    </row>
    <row r="1072" spans="4:5" ht="21.75">
      <c r="D1072" s="136"/>
      <c r="E1072" s="136"/>
    </row>
    <row r="1073" spans="4:5" ht="21.75">
      <c r="D1073" s="136"/>
      <c r="E1073" s="136"/>
    </row>
    <row r="1074" spans="4:5" ht="21.75">
      <c r="D1074" s="136"/>
      <c r="E1074" s="136"/>
    </row>
    <row r="1075" spans="4:5" ht="21.75">
      <c r="D1075" s="136"/>
      <c r="E1075" s="136"/>
    </row>
    <row r="1076" spans="4:5" ht="21.75">
      <c r="D1076" s="136"/>
      <c r="E1076" s="136"/>
    </row>
    <row r="1077" spans="4:5" ht="21.75">
      <c r="D1077" s="136"/>
      <c r="E1077" s="136"/>
    </row>
    <row r="1078" spans="4:5" ht="21.75">
      <c r="D1078" s="136"/>
      <c r="E1078" s="136"/>
    </row>
    <row r="1079" spans="4:5" ht="21.75">
      <c r="D1079" s="136"/>
      <c r="E1079" s="136"/>
    </row>
    <row r="1080" spans="4:5" ht="21.75">
      <c r="D1080" s="136"/>
      <c r="E1080" s="136"/>
    </row>
    <row r="1081" spans="4:5" ht="21.75">
      <c r="D1081" s="136"/>
      <c r="E1081" s="136"/>
    </row>
    <row r="1082" spans="4:5" ht="21.75">
      <c r="D1082" s="136"/>
      <c r="E1082" s="136"/>
    </row>
    <row r="1083" spans="4:5" ht="21.75">
      <c r="D1083" s="136"/>
      <c r="E1083" s="136"/>
    </row>
    <row r="1084" spans="4:5" ht="21.75">
      <c r="D1084" s="136"/>
      <c r="E1084" s="136"/>
    </row>
    <row r="1085" spans="4:5" ht="21.75">
      <c r="D1085" s="136"/>
      <c r="E1085" s="136"/>
    </row>
    <row r="1086" spans="4:5" ht="21.75">
      <c r="D1086" s="136"/>
      <c r="E1086" s="136"/>
    </row>
    <row r="1087" spans="4:5" ht="21.75">
      <c r="D1087" s="136"/>
      <c r="E1087" s="136"/>
    </row>
    <row r="1088" spans="4:5" ht="21.75">
      <c r="D1088" s="136"/>
      <c r="E1088" s="136"/>
    </row>
    <row r="1089" spans="4:5" ht="21.75">
      <c r="D1089" s="136"/>
      <c r="E1089" s="136"/>
    </row>
    <row r="1090" spans="4:5" ht="21.75">
      <c r="D1090" s="136"/>
      <c r="E1090" s="136"/>
    </row>
    <row r="1091" spans="4:5" ht="21.75">
      <c r="D1091" s="136"/>
      <c r="E1091" s="136"/>
    </row>
    <row r="1092" spans="4:5" ht="21.75">
      <c r="D1092" s="136"/>
      <c r="E1092" s="136"/>
    </row>
    <row r="1093" spans="4:5" ht="21.75">
      <c r="D1093" s="136"/>
      <c r="E1093" s="136"/>
    </row>
    <row r="1094" spans="4:5" ht="21.75">
      <c r="D1094" s="136"/>
      <c r="E1094" s="136"/>
    </row>
    <row r="1095" spans="4:5" ht="21.75">
      <c r="D1095" s="136"/>
      <c r="E1095" s="136"/>
    </row>
    <row r="1096" spans="4:5" ht="21.75">
      <c r="D1096" s="136"/>
      <c r="E1096" s="136"/>
    </row>
    <row r="1097" spans="4:5" ht="21.75">
      <c r="D1097" s="136"/>
      <c r="E1097" s="136"/>
    </row>
    <row r="1098" spans="4:5" ht="21.75">
      <c r="D1098" s="136"/>
      <c r="E1098" s="136"/>
    </row>
    <row r="1099" spans="4:5" ht="21.75">
      <c r="D1099" s="136"/>
      <c r="E1099" s="136"/>
    </row>
    <row r="1100" spans="4:5" ht="21.75">
      <c r="D1100" s="136"/>
      <c r="E1100" s="136"/>
    </row>
    <row r="1101" spans="4:5" ht="21.75">
      <c r="D1101" s="136"/>
      <c r="E1101" s="136"/>
    </row>
    <row r="1102" spans="4:5" ht="21.75">
      <c r="D1102" s="136"/>
      <c r="E1102" s="136"/>
    </row>
    <row r="1103" spans="4:5" ht="21.75">
      <c r="D1103" s="136"/>
      <c r="E1103" s="136"/>
    </row>
    <row r="1104" spans="4:5" ht="21.75">
      <c r="D1104" s="136"/>
      <c r="E1104" s="136"/>
    </row>
    <row r="1105" spans="4:5" ht="21.75">
      <c r="D1105" s="136"/>
      <c r="E1105" s="136"/>
    </row>
    <row r="1106" spans="4:5" ht="21.75">
      <c r="D1106" s="136"/>
      <c r="E1106" s="136"/>
    </row>
    <row r="1107" spans="4:5" ht="21.75">
      <c r="D1107" s="136"/>
      <c r="E1107" s="136"/>
    </row>
    <row r="1108" spans="4:5" ht="21.75">
      <c r="D1108" s="136"/>
      <c r="E1108" s="136"/>
    </row>
    <row r="1109" spans="4:5" ht="21.75">
      <c r="D1109" s="136"/>
      <c r="E1109" s="136"/>
    </row>
    <row r="1110" spans="4:5" ht="21.75">
      <c r="D1110" s="136"/>
      <c r="E1110" s="136"/>
    </row>
    <row r="1111" spans="4:5" ht="21.75">
      <c r="D1111" s="136"/>
      <c r="E1111" s="136"/>
    </row>
    <row r="1112" spans="4:5" ht="21.75">
      <c r="D1112" s="136"/>
      <c r="E1112" s="136"/>
    </row>
    <row r="1113" spans="4:5" ht="21.75">
      <c r="D1113" s="136"/>
      <c r="E1113" s="136"/>
    </row>
    <row r="1114" spans="4:5" ht="21.75">
      <c r="D1114" s="136"/>
      <c r="E1114" s="136"/>
    </row>
    <row r="1115" spans="4:5" ht="21.75">
      <c r="D1115" s="136"/>
      <c r="E1115" s="136"/>
    </row>
    <row r="1116" spans="4:5" ht="21.75">
      <c r="D1116" s="136"/>
      <c r="E1116" s="136"/>
    </row>
    <row r="1117" spans="4:5" ht="21.75">
      <c r="D1117" s="136"/>
      <c r="E1117" s="136"/>
    </row>
    <row r="1118" spans="4:5" ht="21.75">
      <c r="D1118" s="136"/>
      <c r="E1118" s="136"/>
    </row>
    <row r="1119" spans="4:5" ht="21.75">
      <c r="D1119" s="136"/>
      <c r="E1119" s="136"/>
    </row>
    <row r="1120" spans="4:5" ht="21.75">
      <c r="D1120" s="136"/>
      <c r="E1120" s="136"/>
    </row>
    <row r="1121" spans="4:5" ht="21.75">
      <c r="D1121" s="136"/>
      <c r="E1121" s="136"/>
    </row>
    <row r="1122" spans="4:5" ht="21.75">
      <c r="D1122" s="136"/>
      <c r="E1122" s="136"/>
    </row>
    <row r="1123" spans="4:5" ht="21.75">
      <c r="D1123" s="136"/>
      <c r="E1123" s="136"/>
    </row>
    <row r="1124" spans="4:5" ht="21.75">
      <c r="D1124" s="136"/>
      <c r="E1124" s="136"/>
    </row>
    <row r="1125" spans="4:5" ht="21.75">
      <c r="D1125" s="136"/>
      <c r="E1125" s="136"/>
    </row>
    <row r="1126" spans="4:5" ht="21.75">
      <c r="D1126" s="136"/>
      <c r="E1126" s="136"/>
    </row>
    <row r="1127" spans="4:5" ht="21.75">
      <c r="D1127" s="136"/>
      <c r="E1127" s="136"/>
    </row>
    <row r="1128" spans="4:5" ht="21.75">
      <c r="D1128" s="136"/>
      <c r="E1128" s="136"/>
    </row>
    <row r="1129" spans="4:5" ht="21.75">
      <c r="D1129" s="136"/>
      <c r="E1129" s="136"/>
    </row>
    <row r="1130" spans="4:5" ht="21.75">
      <c r="D1130" s="136"/>
      <c r="E1130" s="136"/>
    </row>
    <row r="1131" spans="4:5" ht="21.75">
      <c r="D1131" s="136"/>
      <c r="E1131" s="136"/>
    </row>
    <row r="1132" spans="4:5" ht="21.75">
      <c r="D1132" s="136"/>
      <c r="E1132" s="136"/>
    </row>
    <row r="1133" spans="4:5" ht="21.75">
      <c r="D1133" s="136"/>
      <c r="E1133" s="136"/>
    </row>
    <row r="1134" spans="4:5" ht="21.75">
      <c r="D1134" s="136"/>
      <c r="E1134" s="136"/>
    </row>
    <row r="1135" spans="4:5" ht="21.75">
      <c r="D1135" s="136"/>
      <c r="E1135" s="136"/>
    </row>
    <row r="1136" spans="4:5" ht="21.75">
      <c r="D1136" s="136"/>
      <c r="E1136" s="136"/>
    </row>
    <row r="1137" spans="4:5" ht="21.75">
      <c r="D1137" s="136"/>
      <c r="E1137" s="136"/>
    </row>
    <row r="1138" spans="4:5" ht="21.75">
      <c r="D1138" s="136"/>
      <c r="E1138" s="136"/>
    </row>
    <row r="1139" spans="4:5" ht="21.75">
      <c r="D1139" s="136"/>
      <c r="E1139" s="136"/>
    </row>
    <row r="1140" spans="4:5" ht="21.75">
      <c r="D1140" s="136"/>
      <c r="E1140" s="136"/>
    </row>
    <row r="1141" spans="4:5" ht="21.75">
      <c r="D1141" s="136"/>
      <c r="E1141" s="136"/>
    </row>
    <row r="1142" spans="4:5" ht="21.75">
      <c r="D1142" s="136"/>
      <c r="E1142" s="136"/>
    </row>
    <row r="1143" spans="4:5" ht="21.75">
      <c r="D1143" s="136"/>
      <c r="E1143" s="136"/>
    </row>
    <row r="1144" spans="4:5" ht="21.75">
      <c r="D1144" s="136"/>
      <c r="E1144" s="136"/>
    </row>
    <row r="1145" spans="4:5" ht="21.75">
      <c r="D1145" s="136"/>
      <c r="E1145" s="136"/>
    </row>
    <row r="1146" spans="4:5" ht="21.75">
      <c r="D1146" s="136"/>
      <c r="E1146" s="136"/>
    </row>
    <row r="1147" spans="4:5" ht="21.75">
      <c r="D1147" s="136"/>
      <c r="E1147" s="136"/>
    </row>
    <row r="1148" spans="4:5" ht="21.75">
      <c r="D1148" s="136"/>
      <c r="E1148" s="136"/>
    </row>
    <row r="1149" spans="4:5" ht="21.75">
      <c r="D1149" s="136"/>
      <c r="E1149" s="136"/>
    </row>
    <row r="1150" spans="4:5" ht="21.75">
      <c r="D1150" s="136"/>
      <c r="E1150" s="136"/>
    </row>
    <row r="1151" spans="4:5" ht="21.75">
      <c r="D1151" s="136"/>
      <c r="E1151" s="136"/>
    </row>
    <row r="1152" spans="4:5" ht="21.75">
      <c r="D1152" s="136"/>
      <c r="E1152" s="136"/>
    </row>
    <row r="1153" spans="4:5" ht="21.75">
      <c r="D1153" s="136"/>
      <c r="E1153" s="136"/>
    </row>
    <row r="1154" spans="4:5" ht="21.75">
      <c r="D1154" s="136"/>
      <c r="E1154" s="136"/>
    </row>
    <row r="1155" spans="4:5" ht="21.75">
      <c r="D1155" s="136"/>
      <c r="E1155" s="136"/>
    </row>
    <row r="1156" spans="4:5" ht="21.75">
      <c r="D1156" s="136"/>
      <c r="E1156" s="136"/>
    </row>
    <row r="1157" spans="4:5" ht="21.75">
      <c r="D1157" s="136"/>
      <c r="E1157" s="136"/>
    </row>
    <row r="1158" spans="4:5" ht="21.75">
      <c r="D1158" s="136"/>
      <c r="E1158" s="136"/>
    </row>
    <row r="1159" spans="4:5" ht="21.75">
      <c r="D1159" s="136"/>
      <c r="E1159" s="136"/>
    </row>
    <row r="1160" spans="4:5" ht="21.75">
      <c r="D1160" s="136"/>
      <c r="E1160" s="136"/>
    </row>
    <row r="1161" spans="4:5" ht="21.75">
      <c r="D1161" s="136"/>
      <c r="E1161" s="136"/>
    </row>
    <row r="1162" spans="4:5" ht="21.75">
      <c r="D1162" s="136"/>
      <c r="E1162" s="136"/>
    </row>
  </sheetData>
  <sheetProtection/>
  <mergeCells count="9"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rintOptions/>
  <pageMargins left="0.65" right="0.19" top="0.4330708661417323" bottom="0.15" header="0.4724409448818898" footer="0.15748031496062992"/>
  <pageSetup firstPageNumber="37" useFirstPageNumber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4"/>
  <sheetViews>
    <sheetView zoomScalePageLayoutView="0" workbookViewId="0" topLeftCell="A1">
      <selection activeCell="D10" sqref="D10"/>
    </sheetView>
  </sheetViews>
  <sheetFormatPr defaultColWidth="9.140625" defaultRowHeight="21.75"/>
  <cols>
    <col min="1" max="1" width="46.8515625" style="181" customWidth="1"/>
    <col min="2" max="2" width="10.140625" style="181" customWidth="1"/>
    <col min="3" max="3" width="12.00390625" style="181" customWidth="1"/>
    <col min="4" max="4" width="9.8515625" style="150" customWidth="1"/>
    <col min="5" max="5" width="12.7109375" style="181" customWidth="1"/>
    <col min="6" max="6" width="10.00390625" style="181" customWidth="1"/>
    <col min="7" max="7" width="12.421875" style="181" customWidth="1"/>
    <col min="8" max="8" width="10.140625" style="181" customWidth="1"/>
    <col min="9" max="9" width="13.7109375" style="181" customWidth="1"/>
    <col min="10" max="10" width="11.421875" style="67" customWidth="1"/>
    <col min="11" max="16384" width="9.140625" style="67" customWidth="1"/>
  </cols>
  <sheetData>
    <row r="1" spans="1:9" s="60" customFormat="1" ht="22.5" customHeight="1">
      <c r="A1" s="412" t="s">
        <v>97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6.25">
      <c r="A2" s="413" t="s">
        <v>98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501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56</v>
      </c>
      <c r="B4" s="413"/>
      <c r="C4" s="413"/>
      <c r="D4" s="413"/>
      <c r="E4" s="413"/>
      <c r="F4" s="413"/>
      <c r="G4" s="413"/>
      <c r="H4" s="413"/>
      <c r="I4" s="413"/>
    </row>
    <row r="5" spans="1:9" s="61" customFormat="1" ht="21.75">
      <c r="A5" s="407" t="s">
        <v>14</v>
      </c>
      <c r="B5" s="409" t="s">
        <v>414</v>
      </c>
      <c r="C5" s="406"/>
      <c r="D5" s="410" t="s">
        <v>445</v>
      </c>
      <c r="E5" s="411"/>
      <c r="F5" s="409" t="s">
        <v>502</v>
      </c>
      <c r="G5" s="406"/>
      <c r="H5" s="405" t="s">
        <v>57</v>
      </c>
      <c r="I5" s="406"/>
    </row>
    <row r="6" spans="1:9" s="61" customFormat="1" ht="41.25" customHeight="1">
      <c r="A6" s="408"/>
      <c r="B6" s="289" t="s">
        <v>2</v>
      </c>
      <c r="C6" s="289" t="s">
        <v>503</v>
      </c>
      <c r="D6" s="290" t="s">
        <v>2</v>
      </c>
      <c r="E6" s="291" t="s">
        <v>503</v>
      </c>
      <c r="F6" s="290" t="s">
        <v>2</v>
      </c>
      <c r="G6" s="291" t="s">
        <v>503</v>
      </c>
      <c r="H6" s="290" t="s">
        <v>2</v>
      </c>
      <c r="I6" s="290" t="s">
        <v>503</v>
      </c>
    </row>
    <row r="7" spans="1:9" ht="43.5">
      <c r="A7" s="218" t="s">
        <v>59</v>
      </c>
      <c r="B7" s="135"/>
      <c r="C7" s="136"/>
      <c r="D7" s="137"/>
      <c r="E7" s="136"/>
      <c r="F7" s="137"/>
      <c r="G7" s="136"/>
      <c r="H7" s="137"/>
      <c r="I7" s="137"/>
    </row>
    <row r="8" spans="1:10" ht="43.5">
      <c r="A8" s="232" t="s">
        <v>60</v>
      </c>
      <c r="B8" s="330"/>
      <c r="C8" s="331"/>
      <c r="D8" s="233"/>
      <c r="E8" s="331"/>
      <c r="F8" s="233"/>
      <c r="G8" s="331"/>
      <c r="H8" s="233"/>
      <c r="I8" s="233"/>
      <c r="J8" s="224"/>
    </row>
    <row r="9" spans="1:10" s="292" customFormat="1" ht="21.75">
      <c r="A9" s="219" t="s">
        <v>61</v>
      </c>
      <c r="B9" s="220">
        <v>8</v>
      </c>
      <c r="C9" s="221">
        <v>2416000</v>
      </c>
      <c r="D9" s="220">
        <v>7</v>
      </c>
      <c r="E9" s="332">
        <v>4402500</v>
      </c>
      <c r="F9" s="220">
        <v>8</v>
      </c>
      <c r="G9" s="223">
        <v>2518300</v>
      </c>
      <c r="H9" s="220">
        <f aca="true" t="shared" si="0" ref="H9:I19">SUM(B9,D9,F9)</f>
        <v>23</v>
      </c>
      <c r="I9" s="220">
        <f t="shared" si="0"/>
        <v>9336800</v>
      </c>
      <c r="J9" s="224"/>
    </row>
    <row r="10" spans="1:10" s="292" customFormat="1" ht="21.75">
      <c r="A10" s="219" t="s">
        <v>99</v>
      </c>
      <c r="B10" s="220">
        <v>3</v>
      </c>
      <c r="C10" s="221">
        <v>610500</v>
      </c>
      <c r="D10" s="220">
        <v>5</v>
      </c>
      <c r="E10" s="221">
        <v>1541000</v>
      </c>
      <c r="F10" s="220">
        <v>8</v>
      </c>
      <c r="G10" s="221">
        <v>2190000</v>
      </c>
      <c r="H10" s="220">
        <f t="shared" si="0"/>
        <v>16</v>
      </c>
      <c r="I10" s="220">
        <f t="shared" si="0"/>
        <v>4341500</v>
      </c>
      <c r="J10" s="224"/>
    </row>
    <row r="11" spans="1:10" s="293" customFormat="1" ht="43.5">
      <c r="A11" s="333" t="s">
        <v>504</v>
      </c>
      <c r="B11" s="246">
        <v>8</v>
      </c>
      <c r="C11" s="334">
        <v>1680000</v>
      </c>
      <c r="D11" s="246">
        <v>4</v>
      </c>
      <c r="E11" s="247">
        <v>721200</v>
      </c>
      <c r="F11" s="246">
        <v>2</v>
      </c>
      <c r="G11" s="247">
        <v>413400</v>
      </c>
      <c r="H11" s="246">
        <f t="shared" si="0"/>
        <v>14</v>
      </c>
      <c r="I11" s="246">
        <f t="shared" si="0"/>
        <v>2814600</v>
      </c>
      <c r="J11" s="257"/>
    </row>
    <row r="12" spans="1:10" s="292" customFormat="1" ht="43.5">
      <c r="A12" s="248" t="s">
        <v>505</v>
      </c>
      <c r="B12" s="246">
        <v>1</v>
      </c>
      <c r="C12" s="335">
        <v>50000</v>
      </c>
      <c r="D12" s="246">
        <v>4</v>
      </c>
      <c r="E12" s="247">
        <v>1850000</v>
      </c>
      <c r="F12" s="246">
        <v>4</v>
      </c>
      <c r="G12" s="247">
        <v>622500</v>
      </c>
      <c r="H12" s="246">
        <f t="shared" si="0"/>
        <v>9</v>
      </c>
      <c r="I12" s="246">
        <f t="shared" si="0"/>
        <v>2522500</v>
      </c>
      <c r="J12" s="224"/>
    </row>
    <row r="13" spans="1:10" s="292" customFormat="1" ht="21.75">
      <c r="A13" s="248" t="s">
        <v>506</v>
      </c>
      <c r="B13" s="220" t="s">
        <v>51</v>
      </c>
      <c r="C13" s="221" t="s">
        <v>51</v>
      </c>
      <c r="D13" s="246">
        <v>1</v>
      </c>
      <c r="E13" s="222">
        <v>45000</v>
      </c>
      <c r="F13" s="220" t="s">
        <v>51</v>
      </c>
      <c r="G13" s="221" t="s">
        <v>51</v>
      </c>
      <c r="H13" s="246">
        <f>SUM(B13,D13,F13)</f>
        <v>1</v>
      </c>
      <c r="I13" s="246">
        <f>SUM(C13,E13,G13)</f>
        <v>45000</v>
      </c>
      <c r="J13" s="224"/>
    </row>
    <row r="14" spans="1:10" s="292" customFormat="1" ht="21.75">
      <c r="A14" s="219" t="s">
        <v>507</v>
      </c>
      <c r="B14" s="220" t="s">
        <v>51</v>
      </c>
      <c r="C14" s="220" t="s">
        <v>51</v>
      </c>
      <c r="D14" s="220" t="s">
        <v>51</v>
      </c>
      <c r="E14" s="221" t="s">
        <v>51</v>
      </c>
      <c r="F14" s="220">
        <v>1</v>
      </c>
      <c r="G14" s="336">
        <v>175000</v>
      </c>
      <c r="H14" s="220">
        <f t="shared" si="0"/>
        <v>1</v>
      </c>
      <c r="I14" s="220">
        <f t="shared" si="0"/>
        <v>175000</v>
      </c>
      <c r="J14" s="224"/>
    </row>
    <row r="15" spans="1:10" s="292" customFormat="1" ht="21.75">
      <c r="A15" s="219" t="s">
        <v>508</v>
      </c>
      <c r="B15" s="220">
        <v>2</v>
      </c>
      <c r="C15" s="221">
        <v>320000</v>
      </c>
      <c r="D15" s="220" t="s">
        <v>51</v>
      </c>
      <c r="E15" s="221" t="s">
        <v>51</v>
      </c>
      <c r="F15" s="220">
        <v>1</v>
      </c>
      <c r="G15" s="336">
        <v>400000</v>
      </c>
      <c r="H15" s="220">
        <f t="shared" si="0"/>
        <v>3</v>
      </c>
      <c r="I15" s="220">
        <f t="shared" si="0"/>
        <v>720000</v>
      </c>
      <c r="J15" s="224"/>
    </row>
    <row r="16" spans="1:10" s="292" customFormat="1" ht="21.75">
      <c r="A16" s="219" t="s">
        <v>509</v>
      </c>
      <c r="B16" s="220">
        <v>2</v>
      </c>
      <c r="C16" s="221">
        <v>1000000</v>
      </c>
      <c r="D16" s="220">
        <v>3</v>
      </c>
      <c r="E16" s="221">
        <v>880000</v>
      </c>
      <c r="F16" s="220">
        <v>7</v>
      </c>
      <c r="G16" s="221">
        <v>1555500</v>
      </c>
      <c r="H16" s="220">
        <f t="shared" si="0"/>
        <v>12</v>
      </c>
      <c r="I16" s="220">
        <f t="shared" si="0"/>
        <v>3435500</v>
      </c>
      <c r="J16" s="224"/>
    </row>
    <row r="17" spans="1:10" s="292" customFormat="1" ht="21.75">
      <c r="A17" s="219" t="s">
        <v>510</v>
      </c>
      <c r="B17" s="220" t="s">
        <v>51</v>
      </c>
      <c r="C17" s="221" t="s">
        <v>51</v>
      </c>
      <c r="D17" s="220">
        <v>1</v>
      </c>
      <c r="E17" s="336">
        <v>100000</v>
      </c>
      <c r="F17" s="220">
        <v>3</v>
      </c>
      <c r="G17" s="221">
        <v>3568600</v>
      </c>
      <c r="H17" s="220">
        <f t="shared" si="0"/>
        <v>4</v>
      </c>
      <c r="I17" s="220">
        <f t="shared" si="0"/>
        <v>3668600</v>
      </c>
      <c r="J17" s="224"/>
    </row>
    <row r="18" spans="1:11" s="292" customFormat="1" ht="21.75">
      <c r="A18" s="219" t="s">
        <v>376</v>
      </c>
      <c r="B18" s="220">
        <v>1</v>
      </c>
      <c r="C18" s="221">
        <v>200000</v>
      </c>
      <c r="D18" s="220">
        <v>2</v>
      </c>
      <c r="E18" s="225">
        <v>230000</v>
      </c>
      <c r="F18" s="220">
        <v>2</v>
      </c>
      <c r="G18" s="225">
        <v>250000</v>
      </c>
      <c r="H18" s="220">
        <f t="shared" si="0"/>
        <v>5</v>
      </c>
      <c r="I18" s="220">
        <f t="shared" si="0"/>
        <v>680000</v>
      </c>
      <c r="J18" s="227"/>
      <c r="K18" s="294"/>
    </row>
    <row r="19" spans="1:10" s="292" customFormat="1" ht="21.75">
      <c r="A19" s="219" t="s">
        <v>377</v>
      </c>
      <c r="B19" s="220">
        <v>1</v>
      </c>
      <c r="C19" s="221">
        <v>200000</v>
      </c>
      <c r="D19" s="220">
        <v>1</v>
      </c>
      <c r="E19" s="221">
        <v>200000</v>
      </c>
      <c r="F19" s="220">
        <v>1</v>
      </c>
      <c r="G19" s="221">
        <v>200000</v>
      </c>
      <c r="H19" s="220">
        <f t="shared" si="0"/>
        <v>3</v>
      </c>
      <c r="I19" s="220">
        <f t="shared" si="0"/>
        <v>600000</v>
      </c>
      <c r="J19" s="224"/>
    </row>
    <row r="20" spans="1:9" s="224" customFormat="1" ht="21.75">
      <c r="A20" s="228" t="s">
        <v>325</v>
      </c>
      <c r="B20" s="220"/>
      <c r="C20" s="221"/>
      <c r="D20" s="220"/>
      <c r="E20" s="221"/>
      <c r="F20" s="220"/>
      <c r="G20" s="221"/>
      <c r="H20" s="220"/>
      <c r="I20" s="220"/>
    </row>
    <row r="21" spans="1:10" s="292" customFormat="1" ht="21.75">
      <c r="A21" s="219" t="s">
        <v>64</v>
      </c>
      <c r="B21" s="220" t="s">
        <v>51</v>
      </c>
      <c r="C21" s="220" t="s">
        <v>51</v>
      </c>
      <c r="D21" s="220" t="s">
        <v>51</v>
      </c>
      <c r="E21" s="220" t="s">
        <v>51</v>
      </c>
      <c r="F21" s="220">
        <v>5</v>
      </c>
      <c r="G21" s="220">
        <v>750000</v>
      </c>
      <c r="H21" s="220">
        <f aca="true" t="shared" si="1" ref="H21:I23">SUM(B21,D21,F21)</f>
        <v>5</v>
      </c>
      <c r="I21" s="226">
        <f t="shared" si="1"/>
        <v>750000</v>
      </c>
      <c r="J21" s="224"/>
    </row>
    <row r="22" spans="1:10" s="292" customFormat="1" ht="24">
      <c r="A22" s="219" t="s">
        <v>472</v>
      </c>
      <c r="B22" s="424" t="s">
        <v>51</v>
      </c>
      <c r="C22" s="424" t="s">
        <v>51</v>
      </c>
      <c r="D22" s="424" t="s">
        <v>51</v>
      </c>
      <c r="E22" s="424" t="s">
        <v>51</v>
      </c>
      <c r="F22" s="424" t="s">
        <v>51</v>
      </c>
      <c r="G22" s="424" t="s">
        <v>51</v>
      </c>
      <c r="H22" s="424">
        <f>SUM(B22,D22,F22)</f>
        <v>0</v>
      </c>
      <c r="I22" s="424">
        <f>SUM(C22,E22,G22)</f>
        <v>0</v>
      </c>
      <c r="J22" s="224"/>
    </row>
    <row r="23" spans="1:10" s="292" customFormat="1" ht="21.75">
      <c r="A23" s="229" t="s">
        <v>258</v>
      </c>
      <c r="B23" s="230">
        <v>1</v>
      </c>
      <c r="C23" s="230">
        <v>100000</v>
      </c>
      <c r="D23" s="230">
        <v>1</v>
      </c>
      <c r="E23" s="230">
        <v>100000</v>
      </c>
      <c r="F23" s="230">
        <v>1</v>
      </c>
      <c r="G23" s="230">
        <v>100000</v>
      </c>
      <c r="H23" s="230">
        <f t="shared" si="1"/>
        <v>3</v>
      </c>
      <c r="I23" s="231">
        <f t="shared" si="1"/>
        <v>300000</v>
      </c>
      <c r="J23" s="224"/>
    </row>
    <row r="24" spans="1:9" s="224" customFormat="1" ht="43.5">
      <c r="A24" s="241" t="s">
        <v>65</v>
      </c>
      <c r="B24" s="220"/>
      <c r="C24" s="220"/>
      <c r="D24" s="220"/>
      <c r="E24" s="220"/>
      <c r="F24" s="220"/>
      <c r="G24" s="220"/>
      <c r="H24" s="220"/>
      <c r="I24" s="220"/>
    </row>
    <row r="25" spans="1:10" s="292" customFormat="1" ht="21.75">
      <c r="A25" s="219" t="s">
        <v>473</v>
      </c>
      <c r="B25" s="220">
        <v>1</v>
      </c>
      <c r="C25" s="220">
        <v>150000</v>
      </c>
      <c r="D25" s="220">
        <v>1</v>
      </c>
      <c r="E25" s="220">
        <v>150000</v>
      </c>
      <c r="F25" s="220">
        <v>1</v>
      </c>
      <c r="G25" s="221">
        <v>150000</v>
      </c>
      <c r="H25" s="220">
        <f>SUM(B25,D25,F25)</f>
        <v>3</v>
      </c>
      <c r="I25" s="220">
        <f>SUM(C25,E25,G25)</f>
        <v>450000</v>
      </c>
      <c r="J25" s="224"/>
    </row>
    <row r="26" spans="1:9" s="224" customFormat="1" ht="21.75">
      <c r="A26" s="232" t="s">
        <v>160</v>
      </c>
      <c r="B26" s="233"/>
      <c r="C26" s="233"/>
      <c r="D26" s="233"/>
      <c r="E26" s="234"/>
      <c r="F26" s="233"/>
      <c r="G26" s="233"/>
      <c r="H26" s="233"/>
      <c r="I26" s="233"/>
    </row>
    <row r="27" spans="1:10" s="292" customFormat="1" ht="21.75">
      <c r="A27" s="219" t="s">
        <v>161</v>
      </c>
      <c r="B27" s="235" t="s">
        <v>51</v>
      </c>
      <c r="C27" s="235" t="s">
        <v>51</v>
      </c>
      <c r="D27" s="235" t="s">
        <v>51</v>
      </c>
      <c r="E27" s="223" t="s">
        <v>51</v>
      </c>
      <c r="F27" s="220">
        <v>1</v>
      </c>
      <c r="G27" s="221">
        <v>300000</v>
      </c>
      <c r="H27" s="220">
        <f>SUM(B27,D27,F27)</f>
        <v>1</v>
      </c>
      <c r="I27" s="220">
        <f>SUM(C27,E27,G27)</f>
        <v>300000</v>
      </c>
      <c r="J27" s="224"/>
    </row>
    <row r="28" spans="1:9" s="239" customFormat="1" ht="18" customHeight="1">
      <c r="A28" s="236" t="s">
        <v>13</v>
      </c>
      <c r="B28" s="237">
        <f aca="true" t="shared" si="2" ref="B28:I28">SUM(B9:B27)</f>
        <v>28</v>
      </c>
      <c r="C28" s="238">
        <f t="shared" si="2"/>
        <v>6726500</v>
      </c>
      <c r="D28" s="237">
        <f t="shared" si="2"/>
        <v>30</v>
      </c>
      <c r="E28" s="238">
        <f t="shared" si="2"/>
        <v>10219700</v>
      </c>
      <c r="F28" s="237">
        <f t="shared" si="2"/>
        <v>45</v>
      </c>
      <c r="G28" s="238">
        <f t="shared" si="2"/>
        <v>13193300</v>
      </c>
      <c r="H28" s="237">
        <f t="shared" si="2"/>
        <v>103</v>
      </c>
      <c r="I28" s="237">
        <f t="shared" si="2"/>
        <v>30139500</v>
      </c>
    </row>
    <row r="29" spans="1:9" s="224" customFormat="1" ht="19.5" customHeight="1">
      <c r="A29" s="240" t="s">
        <v>69</v>
      </c>
      <c r="B29" s="220"/>
      <c r="C29" s="221"/>
      <c r="D29" s="220"/>
      <c r="E29" s="221"/>
      <c r="F29" s="220"/>
      <c r="G29" s="221"/>
      <c r="H29" s="220"/>
      <c r="I29" s="220"/>
    </row>
    <row r="30" spans="1:9" s="224" customFormat="1" ht="39" customHeight="1">
      <c r="A30" s="241" t="s">
        <v>175</v>
      </c>
      <c r="B30" s="220"/>
      <c r="C30" s="221"/>
      <c r="D30" s="220"/>
      <c r="E30" s="221"/>
      <c r="F30" s="220"/>
      <c r="G30" s="221"/>
      <c r="H30" s="220"/>
      <c r="I30" s="220"/>
    </row>
    <row r="31" spans="1:10" s="292" customFormat="1" ht="21.75">
      <c r="A31" s="219" t="s">
        <v>474</v>
      </c>
      <c r="B31" s="220">
        <v>1</v>
      </c>
      <c r="C31" s="221">
        <v>50000</v>
      </c>
      <c r="D31" s="220">
        <v>1</v>
      </c>
      <c r="E31" s="221">
        <v>50000</v>
      </c>
      <c r="F31" s="220">
        <v>1</v>
      </c>
      <c r="G31" s="221">
        <v>50000</v>
      </c>
      <c r="H31" s="220">
        <f aca="true" t="shared" si="3" ref="H31:I36">SUM(B31,D31,F31)</f>
        <v>3</v>
      </c>
      <c r="I31" s="220">
        <f t="shared" si="3"/>
        <v>150000</v>
      </c>
      <c r="J31" s="224"/>
    </row>
    <row r="32" spans="1:10" s="292" customFormat="1" ht="21.75">
      <c r="A32" s="219" t="s">
        <v>328</v>
      </c>
      <c r="B32" s="220" t="s">
        <v>51</v>
      </c>
      <c r="C32" s="220" t="s">
        <v>51</v>
      </c>
      <c r="D32" s="220" t="s">
        <v>51</v>
      </c>
      <c r="E32" s="221" t="s">
        <v>51</v>
      </c>
      <c r="F32" s="220">
        <v>1</v>
      </c>
      <c r="G32" s="221">
        <v>200000</v>
      </c>
      <c r="H32" s="220">
        <f t="shared" si="3"/>
        <v>1</v>
      </c>
      <c r="I32" s="220">
        <f t="shared" si="3"/>
        <v>200000</v>
      </c>
      <c r="J32" s="224"/>
    </row>
    <row r="33" spans="1:10" s="292" customFormat="1" ht="21.75">
      <c r="A33" s="219" t="s">
        <v>261</v>
      </c>
      <c r="B33" s="220" t="s">
        <v>51</v>
      </c>
      <c r="C33" s="220" t="s">
        <v>51</v>
      </c>
      <c r="D33" s="220" t="s">
        <v>51</v>
      </c>
      <c r="E33" s="221" t="s">
        <v>51</v>
      </c>
      <c r="F33" s="220">
        <v>1</v>
      </c>
      <c r="G33" s="221">
        <v>100000</v>
      </c>
      <c r="H33" s="220">
        <f t="shared" si="3"/>
        <v>1</v>
      </c>
      <c r="I33" s="220">
        <f t="shared" si="3"/>
        <v>100000</v>
      </c>
      <c r="J33" s="224"/>
    </row>
    <row r="34" spans="1:10" s="293" customFormat="1" ht="22.5" customHeight="1">
      <c r="A34" s="333" t="s">
        <v>482</v>
      </c>
      <c r="B34" s="246" t="s">
        <v>51</v>
      </c>
      <c r="C34" s="246" t="s">
        <v>51</v>
      </c>
      <c r="D34" s="246" t="s">
        <v>51</v>
      </c>
      <c r="E34" s="247" t="s">
        <v>51</v>
      </c>
      <c r="F34" s="246">
        <v>1</v>
      </c>
      <c r="G34" s="247">
        <v>20000</v>
      </c>
      <c r="H34" s="246">
        <f t="shared" si="3"/>
        <v>1</v>
      </c>
      <c r="I34" s="246">
        <f t="shared" si="3"/>
        <v>20000</v>
      </c>
      <c r="J34" s="257"/>
    </row>
    <row r="35" spans="1:10" s="292" customFormat="1" ht="21.75">
      <c r="A35" s="219" t="s">
        <v>357</v>
      </c>
      <c r="B35" s="220" t="s">
        <v>51</v>
      </c>
      <c r="C35" s="220" t="s">
        <v>51</v>
      </c>
      <c r="D35" s="220" t="s">
        <v>51</v>
      </c>
      <c r="E35" s="220" t="s">
        <v>51</v>
      </c>
      <c r="F35" s="220">
        <v>1</v>
      </c>
      <c r="G35" s="221">
        <v>200000</v>
      </c>
      <c r="H35" s="220">
        <f t="shared" si="3"/>
        <v>1</v>
      </c>
      <c r="I35" s="220">
        <f t="shared" si="3"/>
        <v>200000</v>
      </c>
      <c r="J35" s="224"/>
    </row>
    <row r="36" spans="1:10" s="292" customFormat="1" ht="21.75">
      <c r="A36" s="219" t="s">
        <v>354</v>
      </c>
      <c r="B36" s="220" t="s">
        <v>51</v>
      </c>
      <c r="C36" s="220" t="s">
        <v>51</v>
      </c>
      <c r="D36" s="220" t="s">
        <v>51</v>
      </c>
      <c r="E36" s="221" t="s">
        <v>51</v>
      </c>
      <c r="F36" s="220">
        <v>1</v>
      </c>
      <c r="G36" s="221">
        <v>480000</v>
      </c>
      <c r="H36" s="220">
        <f t="shared" si="3"/>
        <v>1</v>
      </c>
      <c r="I36" s="220">
        <f t="shared" si="3"/>
        <v>480000</v>
      </c>
      <c r="J36" s="224"/>
    </row>
    <row r="37" spans="1:9" s="224" customFormat="1" ht="19.5" customHeight="1">
      <c r="A37" s="228" t="s">
        <v>176</v>
      </c>
      <c r="B37" s="220"/>
      <c r="C37" s="221"/>
      <c r="D37" s="220"/>
      <c r="E37" s="221"/>
      <c r="F37" s="220"/>
      <c r="G37" s="221"/>
      <c r="H37" s="220"/>
      <c r="I37" s="220"/>
    </row>
    <row r="38" spans="1:10" s="292" customFormat="1" ht="21.75">
      <c r="A38" s="219" t="s">
        <v>70</v>
      </c>
      <c r="B38" s="220" t="s">
        <v>51</v>
      </c>
      <c r="C38" s="220" t="s">
        <v>51</v>
      </c>
      <c r="D38" s="226" t="s">
        <v>51</v>
      </c>
      <c r="E38" s="221" t="s">
        <v>51</v>
      </c>
      <c r="F38" s="220">
        <v>1</v>
      </c>
      <c r="G38" s="221">
        <v>30000</v>
      </c>
      <c r="H38" s="220">
        <f>SUM(B38,D38,F38)</f>
        <v>1</v>
      </c>
      <c r="I38" s="220">
        <f>SUM(C38,E38,G38)</f>
        <v>30000</v>
      </c>
      <c r="J38" s="224"/>
    </row>
    <row r="39" spans="1:10" s="292" customFormat="1" ht="21.75">
      <c r="A39" s="219" t="s">
        <v>329</v>
      </c>
      <c r="B39" s="220" t="s">
        <v>51</v>
      </c>
      <c r="C39" s="220" t="s">
        <v>51</v>
      </c>
      <c r="D39" s="226" t="s">
        <v>51</v>
      </c>
      <c r="E39" s="221" t="s">
        <v>51</v>
      </c>
      <c r="F39" s="220">
        <v>1</v>
      </c>
      <c r="G39" s="221">
        <v>20000</v>
      </c>
      <c r="H39" s="220">
        <f>SUM(B39,D39,F39)</f>
        <v>1</v>
      </c>
      <c r="I39" s="220">
        <f>SUM(C39,E39,G39)</f>
        <v>20000</v>
      </c>
      <c r="J39" s="224"/>
    </row>
    <row r="40" spans="1:9" s="224" customFormat="1" ht="18.75" customHeight="1">
      <c r="A40" s="228" t="s">
        <v>177</v>
      </c>
      <c r="B40" s="220"/>
      <c r="C40" s="221"/>
      <c r="D40" s="220"/>
      <c r="E40" s="221"/>
      <c r="F40" s="220"/>
      <c r="G40" s="221"/>
      <c r="H40" s="220"/>
      <c r="I40" s="220"/>
    </row>
    <row r="41" spans="1:10" s="292" customFormat="1" ht="21.75">
      <c r="A41" s="219" t="s">
        <v>259</v>
      </c>
      <c r="B41" s="220" t="s">
        <v>51</v>
      </c>
      <c r="C41" s="220" t="s">
        <v>51</v>
      </c>
      <c r="D41" s="220" t="s">
        <v>51</v>
      </c>
      <c r="E41" s="220" t="s">
        <v>51</v>
      </c>
      <c r="F41" s="220">
        <v>1</v>
      </c>
      <c r="G41" s="221">
        <v>200000</v>
      </c>
      <c r="H41" s="220">
        <f aca="true" t="shared" si="4" ref="H41:I43">SUM(B41,D41,F41)</f>
        <v>1</v>
      </c>
      <c r="I41" s="220">
        <f t="shared" si="4"/>
        <v>200000</v>
      </c>
      <c r="J41" s="224"/>
    </row>
    <row r="42" spans="1:10" s="292" customFormat="1" ht="21.75">
      <c r="A42" s="219" t="s">
        <v>260</v>
      </c>
      <c r="B42" s="220" t="s">
        <v>51</v>
      </c>
      <c r="C42" s="220" t="s">
        <v>51</v>
      </c>
      <c r="D42" s="220" t="s">
        <v>51</v>
      </c>
      <c r="E42" s="220" t="s">
        <v>51</v>
      </c>
      <c r="F42" s="220">
        <v>1</v>
      </c>
      <c r="G42" s="220">
        <v>20000</v>
      </c>
      <c r="H42" s="220">
        <f t="shared" si="4"/>
        <v>1</v>
      </c>
      <c r="I42" s="220">
        <f t="shared" si="4"/>
        <v>20000</v>
      </c>
      <c r="J42" s="224"/>
    </row>
    <row r="43" spans="1:10" s="292" customFormat="1" ht="21.75">
      <c r="A43" s="229" t="s">
        <v>330</v>
      </c>
      <c r="B43" s="230">
        <v>1</v>
      </c>
      <c r="C43" s="220">
        <v>55000</v>
      </c>
      <c r="D43" s="230">
        <v>1</v>
      </c>
      <c r="E43" s="220">
        <v>55000</v>
      </c>
      <c r="F43" s="230">
        <v>1</v>
      </c>
      <c r="G43" s="220">
        <v>55000</v>
      </c>
      <c r="H43" s="230">
        <f t="shared" si="4"/>
        <v>3</v>
      </c>
      <c r="I43" s="231">
        <f t="shared" si="4"/>
        <v>165000</v>
      </c>
      <c r="J43" s="224"/>
    </row>
    <row r="44" spans="1:9" s="239" customFormat="1" ht="21.75" customHeight="1">
      <c r="A44" s="236" t="s">
        <v>13</v>
      </c>
      <c r="B44" s="237">
        <f aca="true" t="shared" si="5" ref="B44:I44">SUM(B31:B43)</f>
        <v>2</v>
      </c>
      <c r="C44" s="238">
        <f t="shared" si="5"/>
        <v>105000</v>
      </c>
      <c r="D44" s="237">
        <f t="shared" si="5"/>
        <v>2</v>
      </c>
      <c r="E44" s="238">
        <f t="shared" si="5"/>
        <v>105000</v>
      </c>
      <c r="F44" s="237">
        <f t="shared" si="5"/>
        <v>11</v>
      </c>
      <c r="G44" s="238">
        <f t="shared" si="5"/>
        <v>1375000</v>
      </c>
      <c r="H44" s="237">
        <f t="shared" si="5"/>
        <v>15</v>
      </c>
      <c r="I44" s="237">
        <f t="shared" si="5"/>
        <v>1585000</v>
      </c>
    </row>
    <row r="45" spans="1:9" s="224" customFormat="1" ht="21.75">
      <c r="A45" s="351" t="s">
        <v>72</v>
      </c>
      <c r="B45" s="350"/>
      <c r="C45" s="352"/>
      <c r="D45" s="350"/>
      <c r="E45" s="352"/>
      <c r="F45" s="350"/>
      <c r="G45" s="352"/>
      <c r="H45" s="350"/>
      <c r="I45" s="350"/>
    </row>
    <row r="46" spans="1:9" s="224" customFormat="1" ht="40.5" customHeight="1">
      <c r="A46" s="232" t="s">
        <v>331</v>
      </c>
      <c r="B46" s="220"/>
      <c r="C46" s="221"/>
      <c r="D46" s="220"/>
      <c r="E46" s="221"/>
      <c r="F46" s="220"/>
      <c r="G46" s="221"/>
      <c r="H46" s="220"/>
      <c r="I46" s="220"/>
    </row>
    <row r="47" spans="1:10" s="292" customFormat="1" ht="21.75">
      <c r="A47" s="219" t="s">
        <v>100</v>
      </c>
      <c r="B47" s="220">
        <v>5</v>
      </c>
      <c r="C47" s="221">
        <v>600000</v>
      </c>
      <c r="D47" s="220">
        <v>5</v>
      </c>
      <c r="E47" s="221">
        <v>547000</v>
      </c>
      <c r="F47" s="220">
        <v>9</v>
      </c>
      <c r="G47" s="221">
        <v>885000</v>
      </c>
      <c r="H47" s="220">
        <f aca="true" t="shared" si="6" ref="H47:I53">SUM(B47,D47,F47)</f>
        <v>19</v>
      </c>
      <c r="I47" s="220">
        <f t="shared" si="6"/>
        <v>2032000</v>
      </c>
      <c r="J47" s="224"/>
    </row>
    <row r="48" spans="1:10" s="292" customFormat="1" ht="21.75">
      <c r="A48" s="219" t="s">
        <v>73</v>
      </c>
      <c r="B48" s="220" t="s">
        <v>51</v>
      </c>
      <c r="C48" s="221" t="s">
        <v>51</v>
      </c>
      <c r="D48" s="220">
        <v>1</v>
      </c>
      <c r="E48" s="221">
        <v>315000</v>
      </c>
      <c r="F48" s="220">
        <v>1</v>
      </c>
      <c r="G48" s="222">
        <v>100000</v>
      </c>
      <c r="H48" s="220">
        <f t="shared" si="6"/>
        <v>2</v>
      </c>
      <c r="I48" s="220">
        <f t="shared" si="6"/>
        <v>415000</v>
      </c>
      <c r="J48" s="224"/>
    </row>
    <row r="49" spans="1:10" s="292" customFormat="1" ht="21.75">
      <c r="A49" s="219" t="s">
        <v>273</v>
      </c>
      <c r="B49" s="220" t="s">
        <v>51</v>
      </c>
      <c r="C49" s="221" t="s">
        <v>51</v>
      </c>
      <c r="D49" s="220" t="s">
        <v>51</v>
      </c>
      <c r="E49" s="221" t="s">
        <v>51</v>
      </c>
      <c r="F49" s="220">
        <v>1</v>
      </c>
      <c r="G49" s="221">
        <v>300000</v>
      </c>
      <c r="H49" s="220">
        <f t="shared" si="6"/>
        <v>1</v>
      </c>
      <c r="I49" s="220">
        <f t="shared" si="6"/>
        <v>300000</v>
      </c>
      <c r="J49" s="224"/>
    </row>
    <row r="50" spans="1:10" s="292" customFormat="1" ht="21.75">
      <c r="A50" s="219" t="s">
        <v>475</v>
      </c>
      <c r="B50" s="220" t="s">
        <v>51</v>
      </c>
      <c r="C50" s="221" t="s">
        <v>51</v>
      </c>
      <c r="D50" s="220" t="s">
        <v>51</v>
      </c>
      <c r="E50" s="221" t="s">
        <v>51</v>
      </c>
      <c r="F50" s="220">
        <v>1</v>
      </c>
      <c r="G50" s="221">
        <v>100000</v>
      </c>
      <c r="H50" s="220">
        <f>SUM(B50,D50,F50)</f>
        <v>1</v>
      </c>
      <c r="I50" s="220">
        <f>SUM(C50,E50,G50)</f>
        <v>100000</v>
      </c>
      <c r="J50" s="224"/>
    </row>
    <row r="51" spans="1:10" s="292" customFormat="1" ht="21.75">
      <c r="A51" s="219" t="s">
        <v>476</v>
      </c>
      <c r="B51" s="220" t="s">
        <v>51</v>
      </c>
      <c r="C51" s="221" t="s">
        <v>51</v>
      </c>
      <c r="D51" s="220">
        <v>1</v>
      </c>
      <c r="E51" s="336">
        <v>800000</v>
      </c>
      <c r="F51" s="220">
        <v>4</v>
      </c>
      <c r="G51" s="220">
        <v>1700000</v>
      </c>
      <c r="H51" s="220">
        <f t="shared" si="6"/>
        <v>5</v>
      </c>
      <c r="I51" s="220">
        <f t="shared" si="6"/>
        <v>2500000</v>
      </c>
      <c r="J51" s="224"/>
    </row>
    <row r="52" spans="1:10" s="292" customFormat="1" ht="21.75">
      <c r="A52" s="219" t="s">
        <v>276</v>
      </c>
      <c r="B52" s="220" t="s">
        <v>51</v>
      </c>
      <c r="C52" s="221" t="s">
        <v>51</v>
      </c>
      <c r="D52" s="220" t="s">
        <v>51</v>
      </c>
      <c r="E52" s="221" t="s">
        <v>51</v>
      </c>
      <c r="F52" s="220">
        <v>1</v>
      </c>
      <c r="G52" s="221">
        <v>2000000</v>
      </c>
      <c r="H52" s="220">
        <f t="shared" si="6"/>
        <v>1</v>
      </c>
      <c r="I52" s="220">
        <f t="shared" si="6"/>
        <v>2000000</v>
      </c>
      <c r="J52" s="224"/>
    </row>
    <row r="53" spans="1:10" s="292" customFormat="1" ht="21.75">
      <c r="A53" s="219" t="s">
        <v>389</v>
      </c>
      <c r="B53" s="220" t="s">
        <v>51</v>
      </c>
      <c r="C53" s="221" t="s">
        <v>51</v>
      </c>
      <c r="D53" s="220" t="s">
        <v>51</v>
      </c>
      <c r="E53" s="221" t="s">
        <v>51</v>
      </c>
      <c r="F53" s="220">
        <v>1</v>
      </c>
      <c r="G53" s="221">
        <v>150000</v>
      </c>
      <c r="H53" s="220">
        <f t="shared" si="6"/>
        <v>1</v>
      </c>
      <c r="I53" s="220">
        <f t="shared" si="6"/>
        <v>150000</v>
      </c>
      <c r="J53" s="224"/>
    </row>
    <row r="54" spans="1:9" s="224" customFormat="1" ht="21.75">
      <c r="A54" s="228" t="s">
        <v>180</v>
      </c>
      <c r="B54" s="220"/>
      <c r="C54" s="221"/>
      <c r="D54" s="220"/>
      <c r="E54" s="221"/>
      <c r="F54" s="220"/>
      <c r="G54" s="221"/>
      <c r="H54" s="220"/>
      <c r="I54" s="220"/>
    </row>
    <row r="55" spans="1:10" s="292" customFormat="1" ht="21.75">
      <c r="A55" s="219" t="s">
        <v>417</v>
      </c>
      <c r="B55" s="220">
        <v>2</v>
      </c>
      <c r="C55" s="220">
        <v>130000</v>
      </c>
      <c r="D55" s="220" t="s">
        <v>51</v>
      </c>
      <c r="E55" s="221" t="s">
        <v>51</v>
      </c>
      <c r="F55" s="220">
        <v>5</v>
      </c>
      <c r="G55" s="221">
        <v>1040000</v>
      </c>
      <c r="H55" s="220">
        <f>SUM(B55,D55,F55)</f>
        <v>7</v>
      </c>
      <c r="I55" s="220">
        <f>SUM(C55,E55,G55)</f>
        <v>1170000</v>
      </c>
      <c r="J55" s="224"/>
    </row>
    <row r="56" spans="1:10" s="292" customFormat="1" ht="21.75">
      <c r="A56" s="219" t="s">
        <v>74</v>
      </c>
      <c r="B56" s="220">
        <v>1</v>
      </c>
      <c r="C56" s="220">
        <v>100000</v>
      </c>
      <c r="D56" s="220" t="s">
        <v>51</v>
      </c>
      <c r="E56" s="221" t="s">
        <v>51</v>
      </c>
      <c r="F56" s="220">
        <v>1</v>
      </c>
      <c r="G56" s="221">
        <v>200000</v>
      </c>
      <c r="H56" s="220">
        <f>SUM(B56,D56,F56)</f>
        <v>2</v>
      </c>
      <c r="I56" s="220">
        <f>SUM(C56,E56,G56)</f>
        <v>300000</v>
      </c>
      <c r="J56" s="224"/>
    </row>
    <row r="57" spans="1:9" s="224" customFormat="1" ht="21.75">
      <c r="A57" s="236" t="s">
        <v>13</v>
      </c>
      <c r="B57" s="237">
        <f aca="true" t="shared" si="7" ref="B57:I57">SUM(B47:B56)</f>
        <v>8</v>
      </c>
      <c r="C57" s="238">
        <f t="shared" si="7"/>
        <v>830000</v>
      </c>
      <c r="D57" s="237">
        <f t="shared" si="7"/>
        <v>7</v>
      </c>
      <c r="E57" s="238">
        <f t="shared" si="7"/>
        <v>1662000</v>
      </c>
      <c r="F57" s="237">
        <f t="shared" si="7"/>
        <v>24</v>
      </c>
      <c r="G57" s="238">
        <f t="shared" si="7"/>
        <v>6475000</v>
      </c>
      <c r="H57" s="237">
        <f t="shared" si="7"/>
        <v>39</v>
      </c>
      <c r="I57" s="237">
        <f t="shared" si="7"/>
        <v>8967000</v>
      </c>
    </row>
    <row r="58" spans="1:9" s="224" customFormat="1" ht="23.25" customHeight="1">
      <c r="A58" s="242" t="s">
        <v>75</v>
      </c>
      <c r="B58" s="243"/>
      <c r="C58" s="244"/>
      <c r="D58" s="243"/>
      <c r="E58" s="244"/>
      <c r="F58" s="243"/>
      <c r="G58" s="244"/>
      <c r="H58" s="243"/>
      <c r="I58" s="243"/>
    </row>
    <row r="59" spans="1:9" s="224" customFormat="1" ht="43.5">
      <c r="A59" s="232" t="s">
        <v>182</v>
      </c>
      <c r="B59" s="220"/>
      <c r="C59" s="221"/>
      <c r="D59" s="220"/>
      <c r="E59" s="221"/>
      <c r="F59" s="220"/>
      <c r="G59" s="221"/>
      <c r="H59" s="220"/>
      <c r="I59" s="220"/>
    </row>
    <row r="60" spans="1:10" s="293" customFormat="1" ht="23.25" customHeight="1">
      <c r="A60" s="333" t="s">
        <v>468</v>
      </c>
      <c r="B60" s="246">
        <v>1</v>
      </c>
      <c r="C60" s="247">
        <v>100000</v>
      </c>
      <c r="D60" s="246">
        <v>1</v>
      </c>
      <c r="E60" s="247">
        <v>100000</v>
      </c>
      <c r="F60" s="246">
        <v>1</v>
      </c>
      <c r="G60" s="247">
        <v>100000</v>
      </c>
      <c r="H60" s="246">
        <f aca="true" t="shared" si="8" ref="H60:I62">SUM(B60,D60,F60)</f>
        <v>3</v>
      </c>
      <c r="I60" s="246">
        <f t="shared" si="8"/>
        <v>300000</v>
      </c>
      <c r="J60" s="257"/>
    </row>
    <row r="61" spans="1:10" s="292" customFormat="1" ht="45" customHeight="1">
      <c r="A61" s="248" t="s">
        <v>390</v>
      </c>
      <c r="B61" s="249" t="s">
        <v>51</v>
      </c>
      <c r="C61" s="249" t="s">
        <v>51</v>
      </c>
      <c r="D61" s="249" t="s">
        <v>51</v>
      </c>
      <c r="E61" s="249" t="s">
        <v>51</v>
      </c>
      <c r="F61" s="249">
        <v>1</v>
      </c>
      <c r="G61" s="249">
        <v>30000</v>
      </c>
      <c r="H61" s="220">
        <f t="shared" si="8"/>
        <v>1</v>
      </c>
      <c r="I61" s="226">
        <f>SUM(C61,E61,G61)</f>
        <v>30000</v>
      </c>
      <c r="J61" s="224"/>
    </row>
    <row r="62" spans="1:10" s="292" customFormat="1" ht="21" customHeight="1">
      <c r="A62" s="248" t="s">
        <v>391</v>
      </c>
      <c r="B62" s="235" t="s">
        <v>51</v>
      </c>
      <c r="C62" s="223" t="s">
        <v>51</v>
      </c>
      <c r="D62" s="235" t="s">
        <v>51</v>
      </c>
      <c r="E62" s="223" t="s">
        <v>51</v>
      </c>
      <c r="F62" s="249">
        <v>1</v>
      </c>
      <c r="G62" s="250">
        <v>50000</v>
      </c>
      <c r="H62" s="220">
        <f t="shared" si="8"/>
        <v>1</v>
      </c>
      <c r="I62" s="220">
        <f t="shared" si="8"/>
        <v>50000</v>
      </c>
      <c r="J62" s="224"/>
    </row>
    <row r="63" spans="1:9" s="224" customFormat="1" ht="21.75">
      <c r="A63" s="228" t="s">
        <v>183</v>
      </c>
      <c r="B63" s="220"/>
      <c r="C63" s="221"/>
      <c r="D63" s="220"/>
      <c r="E63" s="221"/>
      <c r="F63" s="220"/>
      <c r="G63" s="221"/>
      <c r="H63" s="220"/>
      <c r="I63" s="220"/>
    </row>
    <row r="64" spans="1:10" s="292" customFormat="1" ht="21.75">
      <c r="A64" s="219" t="s">
        <v>77</v>
      </c>
      <c r="B64" s="220">
        <v>1</v>
      </c>
      <c r="C64" s="221">
        <v>40000</v>
      </c>
      <c r="D64" s="220">
        <v>1</v>
      </c>
      <c r="E64" s="221">
        <v>40000</v>
      </c>
      <c r="F64" s="220">
        <v>1</v>
      </c>
      <c r="G64" s="221">
        <v>40000</v>
      </c>
      <c r="H64" s="220">
        <f aca="true" t="shared" si="9" ref="H64:I67">SUM(B64,D64,F64)</f>
        <v>3</v>
      </c>
      <c r="I64" s="220">
        <f t="shared" si="9"/>
        <v>120000</v>
      </c>
      <c r="J64" s="224"/>
    </row>
    <row r="65" spans="1:10" s="292" customFormat="1" ht="21.75">
      <c r="A65" s="219" t="s">
        <v>334</v>
      </c>
      <c r="B65" s="220">
        <v>1</v>
      </c>
      <c r="C65" s="220">
        <v>240000</v>
      </c>
      <c r="D65" s="220">
        <v>1</v>
      </c>
      <c r="E65" s="220">
        <v>240000</v>
      </c>
      <c r="F65" s="220">
        <v>1</v>
      </c>
      <c r="G65" s="220">
        <v>240000</v>
      </c>
      <c r="H65" s="220">
        <f t="shared" si="9"/>
        <v>3</v>
      </c>
      <c r="I65" s="226">
        <f t="shared" si="9"/>
        <v>720000</v>
      </c>
      <c r="J65" s="224"/>
    </row>
    <row r="66" spans="1:10" s="292" customFormat="1" ht="21.75">
      <c r="A66" s="219" t="s">
        <v>335</v>
      </c>
      <c r="B66" s="235" t="s">
        <v>51</v>
      </c>
      <c r="C66" s="223" t="s">
        <v>51</v>
      </c>
      <c r="D66" s="235" t="s">
        <v>51</v>
      </c>
      <c r="E66" s="223" t="s">
        <v>51</v>
      </c>
      <c r="F66" s="220">
        <v>1</v>
      </c>
      <c r="G66" s="221">
        <v>2000000</v>
      </c>
      <c r="H66" s="220">
        <f t="shared" si="9"/>
        <v>1</v>
      </c>
      <c r="I66" s="220">
        <f t="shared" si="9"/>
        <v>2000000</v>
      </c>
      <c r="J66" s="224"/>
    </row>
    <row r="67" spans="1:10" s="292" customFormat="1" ht="21.75">
      <c r="A67" s="229" t="s">
        <v>511</v>
      </c>
      <c r="B67" s="230">
        <v>1</v>
      </c>
      <c r="C67" s="269">
        <v>30000</v>
      </c>
      <c r="D67" s="230">
        <v>1</v>
      </c>
      <c r="E67" s="269">
        <v>30000</v>
      </c>
      <c r="F67" s="230">
        <v>1</v>
      </c>
      <c r="G67" s="269">
        <v>30000</v>
      </c>
      <c r="H67" s="230">
        <f t="shared" si="9"/>
        <v>3</v>
      </c>
      <c r="I67" s="230">
        <f t="shared" si="9"/>
        <v>90000</v>
      </c>
      <c r="J67" s="224"/>
    </row>
    <row r="68" spans="1:9" s="224" customFormat="1" ht="21.75">
      <c r="A68" s="228" t="s">
        <v>184</v>
      </c>
      <c r="B68" s="220"/>
      <c r="C68" s="221"/>
      <c r="D68" s="220"/>
      <c r="E68" s="221"/>
      <c r="F68" s="220"/>
      <c r="G68" s="221"/>
      <c r="H68" s="220"/>
      <c r="I68" s="220"/>
    </row>
    <row r="69" spans="1:10" s="292" customFormat="1" ht="21.75">
      <c r="A69" s="219" t="s">
        <v>358</v>
      </c>
      <c r="B69" s="220">
        <v>1</v>
      </c>
      <c r="C69" s="220">
        <v>30000</v>
      </c>
      <c r="D69" s="220">
        <v>1</v>
      </c>
      <c r="E69" s="220">
        <v>30000</v>
      </c>
      <c r="F69" s="220">
        <v>1</v>
      </c>
      <c r="G69" s="220">
        <v>30000</v>
      </c>
      <c r="H69" s="220">
        <f aca="true" t="shared" si="10" ref="H69:I71">SUM(B69,D69,F69)</f>
        <v>3</v>
      </c>
      <c r="I69" s="226">
        <f t="shared" si="10"/>
        <v>90000</v>
      </c>
      <c r="J69" s="224"/>
    </row>
    <row r="70" spans="1:9" s="224" customFormat="1" ht="21.75">
      <c r="A70" s="219" t="s">
        <v>466</v>
      </c>
      <c r="B70" s="235" t="s">
        <v>51</v>
      </c>
      <c r="C70" s="235" t="s">
        <v>51</v>
      </c>
      <c r="D70" s="235" t="s">
        <v>51</v>
      </c>
      <c r="E70" s="223" t="s">
        <v>51</v>
      </c>
      <c r="F70" s="235" t="s">
        <v>51</v>
      </c>
      <c r="G70" s="223" t="s">
        <v>51</v>
      </c>
      <c r="H70" s="220">
        <f t="shared" si="10"/>
        <v>0</v>
      </c>
      <c r="I70" s="220">
        <f t="shared" si="10"/>
        <v>0</v>
      </c>
    </row>
    <row r="71" spans="1:10" s="292" customFormat="1" ht="21.75">
      <c r="A71" s="219" t="s">
        <v>467</v>
      </c>
      <c r="B71" s="235" t="s">
        <v>51</v>
      </c>
      <c r="C71" s="223" t="s">
        <v>51</v>
      </c>
      <c r="D71" s="235" t="s">
        <v>51</v>
      </c>
      <c r="E71" s="223" t="s">
        <v>51</v>
      </c>
      <c r="F71" s="235">
        <v>1</v>
      </c>
      <c r="G71" s="223">
        <v>150000</v>
      </c>
      <c r="H71" s="220">
        <f t="shared" si="10"/>
        <v>1</v>
      </c>
      <c r="I71" s="220">
        <f t="shared" si="10"/>
        <v>150000</v>
      </c>
      <c r="J71" s="224"/>
    </row>
    <row r="72" spans="1:9" s="224" customFormat="1" ht="21.75">
      <c r="A72" s="228" t="s">
        <v>185</v>
      </c>
      <c r="B72" s="220"/>
      <c r="C72" s="221"/>
      <c r="D72" s="220"/>
      <c r="E72" s="221"/>
      <c r="F72" s="220"/>
      <c r="G72" s="221"/>
      <c r="H72" s="220"/>
      <c r="I72" s="220"/>
    </row>
    <row r="73" spans="1:10" s="292" customFormat="1" ht="21.75">
      <c r="A73" s="219" t="s">
        <v>235</v>
      </c>
      <c r="B73" s="235" t="s">
        <v>51</v>
      </c>
      <c r="C73" s="235" t="s">
        <v>51</v>
      </c>
      <c r="D73" s="235" t="s">
        <v>51</v>
      </c>
      <c r="E73" s="223" t="s">
        <v>51</v>
      </c>
      <c r="F73" s="235">
        <v>1</v>
      </c>
      <c r="G73" s="223">
        <v>100000</v>
      </c>
      <c r="H73" s="220">
        <f>SUM(B73,D73,F73)</f>
        <v>1</v>
      </c>
      <c r="I73" s="220">
        <f>SUM(C73,E73,G73)</f>
        <v>100000</v>
      </c>
      <c r="J73" s="224"/>
    </row>
    <row r="74" spans="1:9" s="239" customFormat="1" ht="18" customHeight="1">
      <c r="A74" s="236" t="s">
        <v>13</v>
      </c>
      <c r="B74" s="237">
        <f aca="true" t="shared" si="11" ref="B74:I74">SUM(B60:B73)</f>
        <v>5</v>
      </c>
      <c r="C74" s="238">
        <f t="shared" si="11"/>
        <v>440000</v>
      </c>
      <c r="D74" s="237">
        <f t="shared" si="11"/>
        <v>5</v>
      </c>
      <c r="E74" s="238">
        <f t="shared" si="11"/>
        <v>440000</v>
      </c>
      <c r="F74" s="237">
        <f t="shared" si="11"/>
        <v>10</v>
      </c>
      <c r="G74" s="238">
        <f t="shared" si="11"/>
        <v>2770000</v>
      </c>
      <c r="H74" s="237">
        <f t="shared" si="11"/>
        <v>20</v>
      </c>
      <c r="I74" s="237">
        <f t="shared" si="11"/>
        <v>3650000</v>
      </c>
    </row>
    <row r="75" spans="1:9" s="224" customFormat="1" ht="21.75">
      <c r="A75" s="242" t="s">
        <v>80</v>
      </c>
      <c r="B75" s="220"/>
      <c r="C75" s="221"/>
      <c r="D75" s="220"/>
      <c r="E75" s="221"/>
      <c r="F75" s="220"/>
      <c r="G75" s="221"/>
      <c r="H75" s="220"/>
      <c r="I75" s="220"/>
    </row>
    <row r="76" spans="1:9" s="224" customFormat="1" ht="21.75">
      <c r="A76" s="228" t="s">
        <v>187</v>
      </c>
      <c r="B76" s="220"/>
      <c r="C76" s="221"/>
      <c r="D76" s="220"/>
      <c r="E76" s="221"/>
      <c r="F76" s="220"/>
      <c r="G76" s="221"/>
      <c r="H76" s="220"/>
      <c r="I76" s="220"/>
    </row>
    <row r="77" spans="1:10" s="292" customFormat="1" ht="21.75">
      <c r="A77" s="245" t="s">
        <v>215</v>
      </c>
      <c r="B77" s="220">
        <v>1</v>
      </c>
      <c r="C77" s="221">
        <v>15000</v>
      </c>
      <c r="D77" s="220">
        <v>1</v>
      </c>
      <c r="E77" s="221">
        <v>15000</v>
      </c>
      <c r="F77" s="220">
        <v>1</v>
      </c>
      <c r="G77" s="221">
        <v>15000</v>
      </c>
      <c r="H77" s="220">
        <f aca="true" t="shared" si="12" ref="H77:I86">SUM(B77,D77,F77)</f>
        <v>3</v>
      </c>
      <c r="I77" s="220">
        <f t="shared" si="12"/>
        <v>45000</v>
      </c>
      <c r="J77" s="224"/>
    </row>
    <row r="78" spans="1:10" s="292" customFormat="1" ht="21.75">
      <c r="A78" s="337" t="s">
        <v>512</v>
      </c>
      <c r="B78" s="220">
        <v>1</v>
      </c>
      <c r="C78" s="221">
        <v>15000</v>
      </c>
      <c r="D78" s="220">
        <v>1</v>
      </c>
      <c r="E78" s="221">
        <v>15000</v>
      </c>
      <c r="F78" s="220">
        <v>1</v>
      </c>
      <c r="G78" s="221">
        <v>15000</v>
      </c>
      <c r="H78" s="220">
        <f>SUM(B78,D78,F78)</f>
        <v>3</v>
      </c>
      <c r="I78" s="220">
        <f>SUM(C78,E78,G78)</f>
        <v>45000</v>
      </c>
      <c r="J78" s="224"/>
    </row>
    <row r="79" spans="1:10" s="292" customFormat="1" ht="43.5">
      <c r="A79" s="245" t="s">
        <v>418</v>
      </c>
      <c r="B79" s="220">
        <v>1</v>
      </c>
      <c r="C79" s="221">
        <v>100000</v>
      </c>
      <c r="D79" s="220">
        <v>1</v>
      </c>
      <c r="E79" s="221">
        <v>100000</v>
      </c>
      <c r="F79" s="220">
        <v>1</v>
      </c>
      <c r="G79" s="221">
        <v>100000</v>
      </c>
      <c r="H79" s="220">
        <f t="shared" si="12"/>
        <v>3</v>
      </c>
      <c r="I79" s="220">
        <f t="shared" si="12"/>
        <v>300000</v>
      </c>
      <c r="J79" s="224"/>
    </row>
    <row r="80" spans="1:10" s="292" customFormat="1" ht="21.75">
      <c r="A80" s="245" t="s">
        <v>263</v>
      </c>
      <c r="B80" s="235">
        <v>1</v>
      </c>
      <c r="C80" s="223">
        <v>100000</v>
      </c>
      <c r="D80" s="235">
        <v>1</v>
      </c>
      <c r="E80" s="223">
        <v>100000</v>
      </c>
      <c r="F80" s="235">
        <v>1</v>
      </c>
      <c r="G80" s="235">
        <v>100000</v>
      </c>
      <c r="H80" s="220">
        <f t="shared" si="12"/>
        <v>3</v>
      </c>
      <c r="I80" s="220">
        <f t="shared" si="12"/>
        <v>300000</v>
      </c>
      <c r="J80" s="224"/>
    </row>
    <row r="81" spans="1:10" s="292" customFormat="1" ht="21.75">
      <c r="A81" s="252" t="s">
        <v>419</v>
      </c>
      <c r="B81" s="253">
        <v>1</v>
      </c>
      <c r="C81" s="225">
        <v>50000</v>
      </c>
      <c r="D81" s="235">
        <v>1</v>
      </c>
      <c r="E81" s="225">
        <v>50000</v>
      </c>
      <c r="F81" s="235">
        <v>1</v>
      </c>
      <c r="G81" s="225">
        <v>50000</v>
      </c>
      <c r="H81" s="220">
        <f t="shared" si="12"/>
        <v>3</v>
      </c>
      <c r="I81" s="220">
        <f t="shared" si="12"/>
        <v>150000</v>
      </c>
      <c r="J81" s="224"/>
    </row>
    <row r="82" spans="1:10" s="292" customFormat="1" ht="21.75">
      <c r="A82" s="254" t="s">
        <v>464</v>
      </c>
      <c r="B82" s="253">
        <v>1</v>
      </c>
      <c r="C82" s="225">
        <v>20000</v>
      </c>
      <c r="D82" s="235">
        <v>1</v>
      </c>
      <c r="E82" s="225">
        <v>20000</v>
      </c>
      <c r="F82" s="235">
        <v>1</v>
      </c>
      <c r="G82" s="225">
        <v>20000</v>
      </c>
      <c r="H82" s="220">
        <f t="shared" si="12"/>
        <v>3</v>
      </c>
      <c r="I82" s="220">
        <f t="shared" si="12"/>
        <v>60000</v>
      </c>
      <c r="J82" s="224"/>
    </row>
    <row r="83" spans="1:10" s="292" customFormat="1" ht="21.75">
      <c r="A83" s="245" t="s">
        <v>513</v>
      </c>
      <c r="B83" s="235">
        <v>2</v>
      </c>
      <c r="C83" s="235">
        <v>1300000</v>
      </c>
      <c r="D83" s="235">
        <v>1</v>
      </c>
      <c r="E83" s="222">
        <v>100000</v>
      </c>
      <c r="F83" s="235">
        <v>2</v>
      </c>
      <c r="G83" s="235">
        <v>600000</v>
      </c>
      <c r="H83" s="220">
        <f t="shared" si="12"/>
        <v>5</v>
      </c>
      <c r="I83" s="226">
        <f t="shared" si="12"/>
        <v>2000000</v>
      </c>
      <c r="J83" s="224"/>
    </row>
    <row r="84" spans="1:10" s="292" customFormat="1" ht="43.5">
      <c r="A84" s="245" t="s">
        <v>514</v>
      </c>
      <c r="B84" s="235" t="s">
        <v>51</v>
      </c>
      <c r="C84" s="235" t="s">
        <v>51</v>
      </c>
      <c r="D84" s="235">
        <v>1</v>
      </c>
      <c r="E84" s="222">
        <v>60000</v>
      </c>
      <c r="F84" s="235">
        <v>2</v>
      </c>
      <c r="G84" s="253">
        <v>462000</v>
      </c>
      <c r="H84" s="220">
        <f>SUM(B84,D84,F84)</f>
        <v>3</v>
      </c>
      <c r="I84" s="226">
        <f>SUM(C84,E84,G84)</f>
        <v>522000</v>
      </c>
      <c r="J84" s="224"/>
    </row>
    <row r="85" spans="1:10" s="294" customFormat="1" ht="24" customHeight="1">
      <c r="A85" s="245" t="s">
        <v>515</v>
      </c>
      <c r="B85" s="220">
        <v>1</v>
      </c>
      <c r="C85" s="221">
        <v>140000</v>
      </c>
      <c r="D85" s="220">
        <v>1</v>
      </c>
      <c r="E85" s="221">
        <v>140000</v>
      </c>
      <c r="F85" s="220">
        <v>1</v>
      </c>
      <c r="G85" s="221">
        <v>140000</v>
      </c>
      <c r="H85" s="220">
        <f t="shared" si="12"/>
        <v>3</v>
      </c>
      <c r="I85" s="220">
        <f t="shared" si="12"/>
        <v>420000</v>
      </c>
      <c r="J85" s="227"/>
    </row>
    <row r="86" spans="1:10" s="294" customFormat="1" ht="21.75">
      <c r="A86" s="245" t="s">
        <v>516</v>
      </c>
      <c r="B86" s="235" t="s">
        <v>51</v>
      </c>
      <c r="C86" s="235" t="s">
        <v>51</v>
      </c>
      <c r="D86" s="235" t="s">
        <v>51</v>
      </c>
      <c r="E86" s="235" t="s">
        <v>51</v>
      </c>
      <c r="F86" s="235">
        <v>1</v>
      </c>
      <c r="G86" s="235">
        <v>150000</v>
      </c>
      <c r="H86" s="220">
        <f t="shared" si="12"/>
        <v>1</v>
      </c>
      <c r="I86" s="226">
        <f t="shared" si="12"/>
        <v>150000</v>
      </c>
      <c r="J86" s="227"/>
    </row>
    <row r="87" spans="1:10" s="294" customFormat="1" ht="21.75">
      <c r="A87" s="245" t="s">
        <v>517</v>
      </c>
      <c r="B87" s="235" t="s">
        <v>51</v>
      </c>
      <c r="C87" s="235" t="s">
        <v>51</v>
      </c>
      <c r="D87" s="235" t="s">
        <v>51</v>
      </c>
      <c r="E87" s="235" t="s">
        <v>51</v>
      </c>
      <c r="F87" s="220">
        <v>1</v>
      </c>
      <c r="G87" s="220">
        <v>150000</v>
      </c>
      <c r="H87" s="220">
        <f>SUM(B87,D87,F87)</f>
        <v>1</v>
      </c>
      <c r="I87" s="226">
        <f>SUM(C87,E87,G87)</f>
        <v>150000</v>
      </c>
      <c r="J87" s="227"/>
    </row>
    <row r="88" spans="1:10" s="294" customFormat="1" ht="21.75">
      <c r="A88" s="245" t="s">
        <v>518</v>
      </c>
      <c r="B88" s="235">
        <v>1</v>
      </c>
      <c r="C88" s="220">
        <v>5000</v>
      </c>
      <c r="D88" s="235">
        <v>1</v>
      </c>
      <c r="E88" s="220">
        <v>5000</v>
      </c>
      <c r="F88" s="235">
        <v>1</v>
      </c>
      <c r="G88" s="226">
        <v>5000</v>
      </c>
      <c r="H88" s="220">
        <f>SUM(B88,D88,F88)</f>
        <v>3</v>
      </c>
      <c r="I88" s="226">
        <f>SUM(C88,E88,G88)</f>
        <v>15000</v>
      </c>
      <c r="J88" s="227"/>
    </row>
    <row r="89" spans="1:9" s="224" customFormat="1" ht="43.5">
      <c r="A89" s="353" t="s">
        <v>188</v>
      </c>
      <c r="B89" s="230"/>
      <c r="C89" s="269"/>
      <c r="D89" s="230"/>
      <c r="E89" s="269"/>
      <c r="F89" s="230"/>
      <c r="G89" s="269"/>
      <c r="H89" s="230"/>
      <c r="I89" s="230"/>
    </row>
    <row r="90" spans="1:10" s="292" customFormat="1" ht="21.75">
      <c r="A90" s="219" t="s">
        <v>81</v>
      </c>
      <c r="B90" s="220">
        <v>1</v>
      </c>
      <c r="C90" s="221">
        <v>250000</v>
      </c>
      <c r="D90" s="220">
        <v>1</v>
      </c>
      <c r="E90" s="221">
        <v>250000</v>
      </c>
      <c r="F90" s="220">
        <v>1</v>
      </c>
      <c r="G90" s="221">
        <v>250000</v>
      </c>
      <c r="H90" s="220">
        <f aca="true" t="shared" si="13" ref="H90:I94">SUM(B90,D90,F90)</f>
        <v>3</v>
      </c>
      <c r="I90" s="220">
        <f t="shared" si="13"/>
        <v>750000</v>
      </c>
      <c r="J90" s="224"/>
    </row>
    <row r="91" spans="1:10" s="292" customFormat="1" ht="21.75">
      <c r="A91" s="219" t="s">
        <v>164</v>
      </c>
      <c r="B91" s="220">
        <v>1</v>
      </c>
      <c r="C91" s="220">
        <v>10000</v>
      </c>
      <c r="D91" s="220">
        <v>1</v>
      </c>
      <c r="E91" s="220">
        <v>10000</v>
      </c>
      <c r="F91" s="220">
        <v>1</v>
      </c>
      <c r="G91" s="220">
        <v>10000</v>
      </c>
      <c r="H91" s="220">
        <f t="shared" si="13"/>
        <v>3</v>
      </c>
      <c r="I91" s="226">
        <f t="shared" si="13"/>
        <v>30000</v>
      </c>
      <c r="J91" s="224"/>
    </row>
    <row r="92" spans="1:10" s="292" customFormat="1" ht="43.5">
      <c r="A92" s="245" t="s">
        <v>165</v>
      </c>
      <c r="B92" s="246">
        <v>1</v>
      </c>
      <c r="C92" s="247">
        <v>15000</v>
      </c>
      <c r="D92" s="246">
        <v>1</v>
      </c>
      <c r="E92" s="247">
        <v>15000</v>
      </c>
      <c r="F92" s="246">
        <v>1</v>
      </c>
      <c r="G92" s="247">
        <v>15000</v>
      </c>
      <c r="H92" s="246">
        <f t="shared" si="13"/>
        <v>3</v>
      </c>
      <c r="I92" s="246">
        <f t="shared" si="13"/>
        <v>45000</v>
      </c>
      <c r="J92" s="224"/>
    </row>
    <row r="93" spans="1:10" s="292" customFormat="1" ht="21.75">
      <c r="A93" s="245" t="s">
        <v>403</v>
      </c>
      <c r="B93" s="246">
        <v>1</v>
      </c>
      <c r="C93" s="247">
        <v>40000</v>
      </c>
      <c r="D93" s="246">
        <v>1</v>
      </c>
      <c r="E93" s="247">
        <v>40000</v>
      </c>
      <c r="F93" s="246">
        <v>1</v>
      </c>
      <c r="G93" s="247">
        <v>40000</v>
      </c>
      <c r="H93" s="246">
        <f t="shared" si="13"/>
        <v>3</v>
      </c>
      <c r="I93" s="246">
        <f t="shared" si="13"/>
        <v>120000</v>
      </c>
      <c r="J93" s="224"/>
    </row>
    <row r="94" spans="1:10" s="292" customFormat="1" ht="21.75">
      <c r="A94" s="245" t="s">
        <v>404</v>
      </c>
      <c r="B94" s="235" t="s">
        <v>51</v>
      </c>
      <c r="C94" s="235" t="s">
        <v>51</v>
      </c>
      <c r="D94" s="235" t="s">
        <v>51</v>
      </c>
      <c r="E94" s="223" t="s">
        <v>51</v>
      </c>
      <c r="F94" s="246">
        <v>1</v>
      </c>
      <c r="G94" s="247">
        <v>50000</v>
      </c>
      <c r="H94" s="246">
        <f t="shared" si="13"/>
        <v>1</v>
      </c>
      <c r="I94" s="246">
        <f t="shared" si="13"/>
        <v>50000</v>
      </c>
      <c r="J94" s="224"/>
    </row>
    <row r="95" spans="1:10" s="292" customFormat="1" ht="21.75">
      <c r="A95" s="254" t="s">
        <v>426</v>
      </c>
      <c r="B95" s="235">
        <v>1</v>
      </c>
      <c r="C95" s="222">
        <v>150000</v>
      </c>
      <c r="D95" s="235">
        <v>1</v>
      </c>
      <c r="E95" s="222">
        <v>150000</v>
      </c>
      <c r="F95" s="246">
        <v>1</v>
      </c>
      <c r="G95" s="222">
        <v>150000</v>
      </c>
      <c r="H95" s="246">
        <f>SUM(B95,D95,F95)</f>
        <v>3</v>
      </c>
      <c r="I95" s="246">
        <f>SUM(C95,E95,G95)</f>
        <v>450000</v>
      </c>
      <c r="J95" s="224"/>
    </row>
    <row r="96" spans="1:9" s="224" customFormat="1" ht="21.75">
      <c r="A96" s="228" t="s">
        <v>189</v>
      </c>
      <c r="B96" s="220"/>
      <c r="C96" s="221"/>
      <c r="D96" s="220"/>
      <c r="E96" s="221"/>
      <c r="F96" s="220"/>
      <c r="G96" s="221"/>
      <c r="H96" s="220"/>
      <c r="I96" s="220"/>
    </row>
    <row r="97" spans="1:10" s="292" customFormat="1" ht="21.75">
      <c r="A97" s="219" t="s">
        <v>82</v>
      </c>
      <c r="B97" s="235">
        <v>1</v>
      </c>
      <c r="C97" s="223">
        <v>500000</v>
      </c>
      <c r="D97" s="235">
        <v>1</v>
      </c>
      <c r="E97" s="223">
        <v>500000</v>
      </c>
      <c r="F97" s="235">
        <v>1</v>
      </c>
      <c r="G97" s="223">
        <v>500000</v>
      </c>
      <c r="H97" s="220">
        <f>SUM(B97,D97,F97)</f>
        <v>3</v>
      </c>
      <c r="I97" s="220">
        <f>SUM(C97,E97,G97)</f>
        <v>1500000</v>
      </c>
      <c r="J97" s="224"/>
    </row>
    <row r="98" spans="1:10" s="292" customFormat="1" ht="21.75">
      <c r="A98" s="219" t="s">
        <v>166</v>
      </c>
      <c r="B98" s="235">
        <v>1</v>
      </c>
      <c r="C98" s="223">
        <v>15000</v>
      </c>
      <c r="D98" s="235">
        <v>1</v>
      </c>
      <c r="E98" s="223">
        <v>15000</v>
      </c>
      <c r="F98" s="235">
        <v>1</v>
      </c>
      <c r="G98" s="223">
        <v>15000</v>
      </c>
      <c r="H98" s="220">
        <f>SUM(B98,D98,F98)</f>
        <v>3</v>
      </c>
      <c r="I98" s="220">
        <f>SUM(C98,E98,G98)</f>
        <v>45000</v>
      </c>
      <c r="J98" s="224"/>
    </row>
    <row r="99" spans="1:9" s="224" customFormat="1" ht="43.5">
      <c r="A99" s="232" t="s">
        <v>190</v>
      </c>
      <c r="B99" s="220"/>
      <c r="C99" s="220"/>
      <c r="D99" s="220"/>
      <c r="E99" s="220"/>
      <c r="F99" s="220"/>
      <c r="G99" s="220"/>
      <c r="H99" s="220"/>
      <c r="I99" s="220"/>
    </row>
    <row r="100" spans="1:10" s="292" customFormat="1" ht="21.75">
      <c r="A100" s="219" t="s">
        <v>167</v>
      </c>
      <c r="B100" s="235" t="s">
        <v>51</v>
      </c>
      <c r="C100" s="235" t="s">
        <v>51</v>
      </c>
      <c r="D100" s="220">
        <v>1</v>
      </c>
      <c r="E100" s="220">
        <v>200000</v>
      </c>
      <c r="F100" s="235">
        <v>1</v>
      </c>
      <c r="G100" s="235">
        <v>200000</v>
      </c>
      <c r="H100" s="220">
        <f>SUM(B100,D100,F100)</f>
        <v>2</v>
      </c>
      <c r="I100" s="226">
        <f>SUM(C100,E100,G100)</f>
        <v>400000</v>
      </c>
      <c r="J100" s="224"/>
    </row>
    <row r="101" spans="1:10" s="293" customFormat="1" ht="21.75">
      <c r="A101" s="255" t="s">
        <v>168</v>
      </c>
      <c r="B101" s="249">
        <v>1</v>
      </c>
      <c r="C101" s="247">
        <v>100000</v>
      </c>
      <c r="D101" s="249">
        <v>1</v>
      </c>
      <c r="E101" s="247">
        <v>100000</v>
      </c>
      <c r="F101" s="249">
        <v>1</v>
      </c>
      <c r="G101" s="256">
        <v>100000</v>
      </c>
      <c r="H101" s="220">
        <f aca="true" t="shared" si="14" ref="H101:I116">SUM(B101,D101,F101)</f>
        <v>3</v>
      </c>
      <c r="I101" s="246">
        <f t="shared" si="14"/>
        <v>300000</v>
      </c>
      <c r="J101" s="257"/>
    </row>
    <row r="102" spans="1:10" s="293" customFormat="1" ht="21.75">
      <c r="A102" s="255" t="s">
        <v>228</v>
      </c>
      <c r="B102" s="235" t="s">
        <v>51</v>
      </c>
      <c r="C102" s="223" t="s">
        <v>51</v>
      </c>
      <c r="D102" s="235" t="s">
        <v>51</v>
      </c>
      <c r="E102" s="223" t="s">
        <v>51</v>
      </c>
      <c r="F102" s="235" t="s">
        <v>51</v>
      </c>
      <c r="G102" s="223" t="s">
        <v>51</v>
      </c>
      <c r="H102" s="220">
        <f>SUM(B102,D102,F102)</f>
        <v>0</v>
      </c>
      <c r="I102" s="246">
        <f>SUM(C102,E102,G102)</f>
        <v>0</v>
      </c>
      <c r="J102" s="257"/>
    </row>
    <row r="103" spans="1:10" s="293" customFormat="1" ht="21.75">
      <c r="A103" s="255" t="s">
        <v>484</v>
      </c>
      <c r="B103" s="249">
        <v>1</v>
      </c>
      <c r="C103" s="247">
        <v>100000</v>
      </c>
      <c r="D103" s="235" t="s">
        <v>51</v>
      </c>
      <c r="E103" s="223" t="s">
        <v>51</v>
      </c>
      <c r="F103" s="235" t="s">
        <v>51</v>
      </c>
      <c r="G103" s="223" t="s">
        <v>51</v>
      </c>
      <c r="H103" s="220">
        <f t="shared" si="14"/>
        <v>1</v>
      </c>
      <c r="I103" s="220">
        <f t="shared" si="14"/>
        <v>100000</v>
      </c>
      <c r="J103" s="257"/>
    </row>
    <row r="104" spans="1:10" s="292" customFormat="1" ht="21.75">
      <c r="A104" s="219" t="s">
        <v>485</v>
      </c>
      <c r="B104" s="235" t="s">
        <v>51</v>
      </c>
      <c r="C104" s="235" t="s">
        <v>51</v>
      </c>
      <c r="D104" s="235" t="s">
        <v>51</v>
      </c>
      <c r="E104" s="223" t="s">
        <v>51</v>
      </c>
      <c r="F104" s="235">
        <v>1</v>
      </c>
      <c r="G104" s="223">
        <v>150000</v>
      </c>
      <c r="H104" s="220">
        <f t="shared" si="14"/>
        <v>1</v>
      </c>
      <c r="I104" s="220">
        <f t="shared" si="14"/>
        <v>150000</v>
      </c>
      <c r="J104" s="224"/>
    </row>
    <row r="105" spans="1:10" s="292" customFormat="1" ht="21.75">
      <c r="A105" s="254" t="s">
        <v>486</v>
      </c>
      <c r="B105" s="235" t="s">
        <v>51</v>
      </c>
      <c r="C105" s="235" t="s">
        <v>51</v>
      </c>
      <c r="D105" s="235">
        <v>1</v>
      </c>
      <c r="E105" s="223">
        <v>1000000</v>
      </c>
      <c r="F105" s="235" t="s">
        <v>51</v>
      </c>
      <c r="G105" s="223" t="s">
        <v>51</v>
      </c>
      <c r="H105" s="220">
        <f>SUM(B105,D105,F105)</f>
        <v>1</v>
      </c>
      <c r="I105" s="220">
        <f>SUM(C105,E105,G105)</f>
        <v>1000000</v>
      </c>
      <c r="J105" s="224"/>
    </row>
    <row r="106" spans="1:10" s="292" customFormat="1" ht="21.75">
      <c r="A106" s="254" t="s">
        <v>487</v>
      </c>
      <c r="B106" s="235" t="s">
        <v>51</v>
      </c>
      <c r="C106" s="235" t="s">
        <v>51</v>
      </c>
      <c r="D106" s="235">
        <v>1</v>
      </c>
      <c r="E106" s="223">
        <v>500000</v>
      </c>
      <c r="F106" s="235" t="s">
        <v>51</v>
      </c>
      <c r="G106" s="223" t="s">
        <v>51</v>
      </c>
      <c r="H106" s="220">
        <f>SUM(B106,D106,F106)</f>
        <v>1</v>
      </c>
      <c r="I106" s="220">
        <f>SUM(C106,E106,G106)</f>
        <v>500000</v>
      </c>
      <c r="J106" s="224"/>
    </row>
    <row r="107" spans="1:10" s="292" customFormat="1" ht="21.75">
      <c r="A107" s="233" t="s">
        <v>488</v>
      </c>
      <c r="B107" s="235" t="s">
        <v>51</v>
      </c>
      <c r="C107" s="235" t="s">
        <v>51</v>
      </c>
      <c r="D107" s="235" t="s">
        <v>51</v>
      </c>
      <c r="E107" s="223" t="s">
        <v>51</v>
      </c>
      <c r="F107" s="233">
        <v>1</v>
      </c>
      <c r="G107" s="234">
        <v>200000</v>
      </c>
      <c r="H107" s="220">
        <f t="shared" si="14"/>
        <v>1</v>
      </c>
      <c r="I107" s="220">
        <f t="shared" si="14"/>
        <v>200000</v>
      </c>
      <c r="J107" s="224"/>
    </row>
    <row r="108" spans="1:10" s="292" customFormat="1" ht="21.75">
      <c r="A108" s="233" t="s">
        <v>489</v>
      </c>
      <c r="B108" s="235" t="s">
        <v>51</v>
      </c>
      <c r="C108" s="235" t="s">
        <v>51</v>
      </c>
      <c r="D108" s="235" t="s">
        <v>51</v>
      </c>
      <c r="E108" s="235" t="s">
        <v>51</v>
      </c>
      <c r="F108" s="235">
        <v>1</v>
      </c>
      <c r="G108" s="235">
        <v>300000</v>
      </c>
      <c r="H108" s="220">
        <f t="shared" si="14"/>
        <v>1</v>
      </c>
      <c r="I108" s="226">
        <f t="shared" si="14"/>
        <v>300000</v>
      </c>
      <c r="J108" s="224"/>
    </row>
    <row r="109" spans="1:10" s="292" customFormat="1" ht="21.75">
      <c r="A109" s="219" t="s">
        <v>490</v>
      </c>
      <c r="B109" s="235" t="s">
        <v>51</v>
      </c>
      <c r="C109" s="235" t="s">
        <v>51</v>
      </c>
      <c r="D109" s="235">
        <v>1</v>
      </c>
      <c r="E109" s="235">
        <v>10000000</v>
      </c>
      <c r="F109" s="235" t="s">
        <v>51</v>
      </c>
      <c r="G109" s="235" t="s">
        <v>51</v>
      </c>
      <c r="H109" s="220">
        <f t="shared" si="14"/>
        <v>1</v>
      </c>
      <c r="I109" s="226">
        <f t="shared" si="14"/>
        <v>10000000</v>
      </c>
      <c r="J109" s="224"/>
    </row>
    <row r="110" spans="1:10" s="292" customFormat="1" ht="21.75">
      <c r="A110" s="219" t="s">
        <v>491</v>
      </c>
      <c r="B110" s="235" t="s">
        <v>51</v>
      </c>
      <c r="C110" s="235" t="s">
        <v>51</v>
      </c>
      <c r="D110" s="235" t="s">
        <v>51</v>
      </c>
      <c r="E110" s="235" t="s">
        <v>51</v>
      </c>
      <c r="F110" s="235">
        <v>1</v>
      </c>
      <c r="G110" s="223">
        <v>1000000</v>
      </c>
      <c r="H110" s="220">
        <f t="shared" si="14"/>
        <v>1</v>
      </c>
      <c r="I110" s="220">
        <f t="shared" si="14"/>
        <v>1000000</v>
      </c>
      <c r="J110" s="224"/>
    </row>
    <row r="111" spans="1:10" s="292" customFormat="1" ht="21.75">
      <c r="A111" s="219" t="s">
        <v>492</v>
      </c>
      <c r="B111" s="235" t="s">
        <v>51</v>
      </c>
      <c r="C111" s="235" t="s">
        <v>51</v>
      </c>
      <c r="D111" s="235" t="s">
        <v>51</v>
      </c>
      <c r="E111" s="235" t="s">
        <v>51</v>
      </c>
      <c r="F111" s="235">
        <v>1</v>
      </c>
      <c r="G111" s="223">
        <v>1000000</v>
      </c>
      <c r="H111" s="220">
        <f t="shared" si="14"/>
        <v>1</v>
      </c>
      <c r="I111" s="220">
        <f t="shared" si="14"/>
        <v>1000000</v>
      </c>
      <c r="J111" s="224"/>
    </row>
    <row r="112" spans="1:10" s="292" customFormat="1" ht="21.75">
      <c r="A112" s="229" t="s">
        <v>493</v>
      </c>
      <c r="B112" s="265" t="s">
        <v>51</v>
      </c>
      <c r="C112" s="265" t="s">
        <v>51</v>
      </c>
      <c r="D112" s="265" t="s">
        <v>51</v>
      </c>
      <c r="E112" s="265" t="s">
        <v>51</v>
      </c>
      <c r="F112" s="265" t="s">
        <v>51</v>
      </c>
      <c r="G112" s="265" t="s">
        <v>51</v>
      </c>
      <c r="H112" s="230">
        <f>SUM(B112,D112,F112)</f>
        <v>0</v>
      </c>
      <c r="I112" s="231">
        <f>SUM(C112,E112,G112)</f>
        <v>0</v>
      </c>
      <c r="J112" s="224"/>
    </row>
    <row r="113" spans="1:10" s="292" customFormat="1" ht="21.75">
      <c r="A113" s="219" t="s">
        <v>494</v>
      </c>
      <c r="B113" s="235">
        <v>1</v>
      </c>
      <c r="C113" s="223">
        <v>10000</v>
      </c>
      <c r="D113" s="235">
        <v>1</v>
      </c>
      <c r="E113" s="223">
        <v>10000</v>
      </c>
      <c r="F113" s="235">
        <v>1</v>
      </c>
      <c r="G113" s="223">
        <v>10000</v>
      </c>
      <c r="H113" s="220">
        <f>SUM(B113,D113,F113)</f>
        <v>3</v>
      </c>
      <c r="I113" s="220">
        <f>SUM(C113,E113,G113)</f>
        <v>30000</v>
      </c>
      <c r="J113" s="224"/>
    </row>
    <row r="114" spans="1:10" s="292" customFormat="1" ht="21.75">
      <c r="A114" s="219" t="s">
        <v>495</v>
      </c>
      <c r="B114" s="235">
        <v>1</v>
      </c>
      <c r="C114" s="223">
        <v>100000</v>
      </c>
      <c r="D114" s="235">
        <v>1</v>
      </c>
      <c r="E114" s="223">
        <v>100000</v>
      </c>
      <c r="F114" s="235">
        <v>1</v>
      </c>
      <c r="G114" s="223">
        <v>100000</v>
      </c>
      <c r="H114" s="220">
        <f t="shared" si="14"/>
        <v>3</v>
      </c>
      <c r="I114" s="220">
        <f t="shared" si="14"/>
        <v>300000</v>
      </c>
      <c r="J114" s="224"/>
    </row>
    <row r="115" spans="1:10" ht="21.75">
      <c r="A115" s="267" t="s">
        <v>496</v>
      </c>
      <c r="B115" s="235" t="s">
        <v>51</v>
      </c>
      <c r="C115" s="235" t="s">
        <v>51</v>
      </c>
      <c r="D115" s="235" t="s">
        <v>51</v>
      </c>
      <c r="E115" s="235" t="s">
        <v>51</v>
      </c>
      <c r="F115" s="235" t="s">
        <v>51</v>
      </c>
      <c r="G115" s="235" t="s">
        <v>51</v>
      </c>
      <c r="H115" s="220">
        <f t="shared" si="14"/>
        <v>0</v>
      </c>
      <c r="I115" s="220">
        <f t="shared" si="14"/>
        <v>0</v>
      </c>
      <c r="J115" s="224"/>
    </row>
    <row r="116" spans="1:10" ht="21.75">
      <c r="A116" s="254" t="s">
        <v>497</v>
      </c>
      <c r="B116" s="235" t="s">
        <v>51</v>
      </c>
      <c r="C116" s="235" t="s">
        <v>51</v>
      </c>
      <c r="D116" s="235" t="s">
        <v>51</v>
      </c>
      <c r="E116" s="235" t="s">
        <v>51</v>
      </c>
      <c r="F116" s="235" t="s">
        <v>51</v>
      </c>
      <c r="G116" s="235" t="s">
        <v>51</v>
      </c>
      <c r="H116" s="220">
        <f t="shared" si="14"/>
        <v>0</v>
      </c>
      <c r="I116" s="220">
        <f t="shared" si="14"/>
        <v>0</v>
      </c>
      <c r="J116" s="224"/>
    </row>
    <row r="117" spans="1:10" ht="21.75">
      <c r="A117" s="254" t="s">
        <v>498</v>
      </c>
      <c r="B117" s="235" t="s">
        <v>51</v>
      </c>
      <c r="C117" s="235" t="s">
        <v>51</v>
      </c>
      <c r="D117" s="235" t="s">
        <v>51</v>
      </c>
      <c r="E117" s="235" t="s">
        <v>51</v>
      </c>
      <c r="F117" s="235" t="s">
        <v>51</v>
      </c>
      <c r="G117" s="235" t="s">
        <v>51</v>
      </c>
      <c r="H117" s="220">
        <f aca="true" t="shared" si="15" ref="H117:I119">SUM(B117,D117,F117)</f>
        <v>0</v>
      </c>
      <c r="I117" s="220">
        <f t="shared" si="15"/>
        <v>0</v>
      </c>
      <c r="J117" s="224"/>
    </row>
    <row r="118" spans="1:10" ht="21.75">
      <c r="A118" s="254" t="s">
        <v>499</v>
      </c>
      <c r="B118" s="235" t="s">
        <v>51</v>
      </c>
      <c r="C118" s="235" t="s">
        <v>51</v>
      </c>
      <c r="D118" s="235" t="s">
        <v>51</v>
      </c>
      <c r="E118" s="235" t="s">
        <v>51</v>
      </c>
      <c r="F118" s="235" t="s">
        <v>51</v>
      </c>
      <c r="G118" s="235" t="s">
        <v>51</v>
      </c>
      <c r="H118" s="220">
        <f t="shared" si="15"/>
        <v>0</v>
      </c>
      <c r="I118" s="220">
        <f t="shared" si="15"/>
        <v>0</v>
      </c>
      <c r="J118" s="224"/>
    </row>
    <row r="119" spans="1:10" ht="21.75">
      <c r="A119" s="245" t="s">
        <v>500</v>
      </c>
      <c r="B119" s="235" t="s">
        <v>51</v>
      </c>
      <c r="C119" s="235" t="s">
        <v>51</v>
      </c>
      <c r="D119" s="235" t="s">
        <v>51</v>
      </c>
      <c r="E119" s="235" t="s">
        <v>51</v>
      </c>
      <c r="F119" s="235" t="s">
        <v>51</v>
      </c>
      <c r="G119" s="235" t="s">
        <v>51</v>
      </c>
      <c r="H119" s="220">
        <f t="shared" si="15"/>
        <v>0</v>
      </c>
      <c r="I119" s="220">
        <f t="shared" si="15"/>
        <v>0</v>
      </c>
      <c r="J119" s="224"/>
    </row>
    <row r="120" spans="1:9" s="224" customFormat="1" ht="21.75">
      <c r="A120" s="228" t="s">
        <v>191</v>
      </c>
      <c r="B120" s="220"/>
      <c r="C120" s="221"/>
      <c r="D120" s="220"/>
      <c r="E120" s="221"/>
      <c r="F120" s="220"/>
      <c r="G120" s="221"/>
      <c r="H120" s="220"/>
      <c r="I120" s="220"/>
    </row>
    <row r="121" spans="1:10" s="292" customFormat="1" ht="21.75">
      <c r="A121" s="219" t="s">
        <v>84</v>
      </c>
      <c r="B121" s="235" t="s">
        <v>51</v>
      </c>
      <c r="C121" s="235" t="s">
        <v>51</v>
      </c>
      <c r="D121" s="220">
        <v>1</v>
      </c>
      <c r="E121" s="221">
        <v>50000</v>
      </c>
      <c r="F121" s="220">
        <v>1</v>
      </c>
      <c r="G121" s="221">
        <v>50000</v>
      </c>
      <c r="H121" s="220">
        <f aca="true" t="shared" si="16" ref="H121:I124">SUM(B121,D121,F121)</f>
        <v>2</v>
      </c>
      <c r="I121" s="220">
        <f t="shared" si="16"/>
        <v>100000</v>
      </c>
      <c r="J121" s="224"/>
    </row>
    <row r="122" spans="1:10" s="292" customFormat="1" ht="21.75">
      <c r="A122" s="219" t="s">
        <v>462</v>
      </c>
      <c r="B122" s="235" t="s">
        <v>51</v>
      </c>
      <c r="C122" s="235" t="s">
        <v>51</v>
      </c>
      <c r="D122" s="235">
        <v>1</v>
      </c>
      <c r="E122" s="223">
        <v>50000</v>
      </c>
      <c r="F122" s="235">
        <v>1</v>
      </c>
      <c r="G122" s="223">
        <v>50000</v>
      </c>
      <c r="H122" s="220">
        <f t="shared" si="16"/>
        <v>2</v>
      </c>
      <c r="I122" s="220">
        <f t="shared" si="16"/>
        <v>100000</v>
      </c>
      <c r="J122" s="224"/>
    </row>
    <row r="123" spans="1:10" s="292" customFormat="1" ht="21.75">
      <c r="A123" s="219" t="s">
        <v>367</v>
      </c>
      <c r="B123" s="235">
        <v>1</v>
      </c>
      <c r="C123" s="223">
        <v>20000</v>
      </c>
      <c r="D123" s="235">
        <v>1</v>
      </c>
      <c r="E123" s="223">
        <v>20000</v>
      </c>
      <c r="F123" s="235">
        <v>1</v>
      </c>
      <c r="G123" s="223">
        <v>20000</v>
      </c>
      <c r="H123" s="220">
        <f t="shared" si="16"/>
        <v>3</v>
      </c>
      <c r="I123" s="220">
        <f t="shared" si="16"/>
        <v>60000</v>
      </c>
      <c r="J123" s="224"/>
    </row>
    <row r="124" spans="1:10" s="292" customFormat="1" ht="21.75">
      <c r="A124" s="219" t="s">
        <v>368</v>
      </c>
      <c r="B124" s="235" t="s">
        <v>51</v>
      </c>
      <c r="C124" s="235" t="s">
        <v>51</v>
      </c>
      <c r="D124" s="235" t="s">
        <v>51</v>
      </c>
      <c r="E124" s="223" t="s">
        <v>51</v>
      </c>
      <c r="F124" s="220">
        <v>1</v>
      </c>
      <c r="G124" s="221">
        <v>100000</v>
      </c>
      <c r="H124" s="220">
        <f t="shared" si="16"/>
        <v>1</v>
      </c>
      <c r="I124" s="220">
        <f t="shared" si="16"/>
        <v>100000</v>
      </c>
      <c r="J124" s="224"/>
    </row>
    <row r="125" spans="1:9" s="224" customFormat="1" ht="21.75">
      <c r="A125" s="228" t="s">
        <v>192</v>
      </c>
      <c r="B125" s="220"/>
      <c r="C125" s="221"/>
      <c r="D125" s="220"/>
      <c r="E125" s="221"/>
      <c r="F125" s="220"/>
      <c r="G125" s="221"/>
      <c r="H125" s="220"/>
      <c r="I125" s="220"/>
    </row>
    <row r="126" spans="1:10" s="292" customFormat="1" ht="21.75">
      <c r="A126" s="219" t="s">
        <v>85</v>
      </c>
      <c r="B126" s="220">
        <v>1</v>
      </c>
      <c r="C126" s="221">
        <v>150000</v>
      </c>
      <c r="D126" s="220">
        <v>1</v>
      </c>
      <c r="E126" s="221">
        <v>150000</v>
      </c>
      <c r="F126" s="220">
        <v>1</v>
      </c>
      <c r="G126" s="221">
        <v>150000</v>
      </c>
      <c r="H126" s="220">
        <f aca="true" t="shared" si="17" ref="H126:I130">SUM(B126,D126,F126)</f>
        <v>3</v>
      </c>
      <c r="I126" s="220">
        <f t="shared" si="17"/>
        <v>450000</v>
      </c>
      <c r="J126" s="224"/>
    </row>
    <row r="127" spans="1:10" s="292" customFormat="1" ht="21.75">
      <c r="A127" s="219" t="s">
        <v>340</v>
      </c>
      <c r="B127" s="220">
        <v>1</v>
      </c>
      <c r="C127" s="221">
        <v>300000</v>
      </c>
      <c r="D127" s="220">
        <v>1</v>
      </c>
      <c r="E127" s="221">
        <v>300000</v>
      </c>
      <c r="F127" s="220">
        <v>1</v>
      </c>
      <c r="G127" s="221">
        <v>300000</v>
      </c>
      <c r="H127" s="220">
        <f t="shared" si="17"/>
        <v>3</v>
      </c>
      <c r="I127" s="220">
        <f t="shared" si="17"/>
        <v>900000</v>
      </c>
      <c r="J127" s="224"/>
    </row>
    <row r="128" spans="1:10" s="292" customFormat="1" ht="21.75">
      <c r="A128" s="219" t="s">
        <v>456</v>
      </c>
      <c r="B128" s="220">
        <v>1</v>
      </c>
      <c r="C128" s="221">
        <v>20000</v>
      </c>
      <c r="D128" s="220">
        <v>1</v>
      </c>
      <c r="E128" s="221">
        <v>20000</v>
      </c>
      <c r="F128" s="220">
        <v>1</v>
      </c>
      <c r="G128" s="221">
        <v>20000</v>
      </c>
      <c r="H128" s="220">
        <f t="shared" si="17"/>
        <v>3</v>
      </c>
      <c r="I128" s="220">
        <f t="shared" si="17"/>
        <v>60000</v>
      </c>
      <c r="J128" s="224"/>
    </row>
    <row r="129" spans="1:10" s="292" customFormat="1" ht="40.5" customHeight="1">
      <c r="A129" s="252" t="s">
        <v>483</v>
      </c>
      <c r="B129" s="246">
        <v>1</v>
      </c>
      <c r="C129" s="247">
        <v>300000</v>
      </c>
      <c r="D129" s="246">
        <v>1</v>
      </c>
      <c r="E129" s="247">
        <v>300000</v>
      </c>
      <c r="F129" s="246">
        <v>1</v>
      </c>
      <c r="G129" s="247">
        <v>300000</v>
      </c>
      <c r="H129" s="246">
        <f t="shared" si="17"/>
        <v>3</v>
      </c>
      <c r="I129" s="246">
        <f t="shared" si="17"/>
        <v>900000</v>
      </c>
      <c r="J129" s="224"/>
    </row>
    <row r="130" spans="1:10" s="292" customFormat="1" ht="21.75">
      <c r="A130" s="258" t="s">
        <v>458</v>
      </c>
      <c r="B130" s="235">
        <v>1</v>
      </c>
      <c r="C130" s="235">
        <v>20000</v>
      </c>
      <c r="D130" s="235">
        <v>1</v>
      </c>
      <c r="E130" s="235">
        <v>20000</v>
      </c>
      <c r="F130" s="235">
        <v>1</v>
      </c>
      <c r="G130" s="235">
        <v>20000</v>
      </c>
      <c r="H130" s="220">
        <f t="shared" si="17"/>
        <v>3</v>
      </c>
      <c r="I130" s="220">
        <f t="shared" si="17"/>
        <v>60000</v>
      </c>
      <c r="J130" s="224"/>
    </row>
    <row r="131" spans="1:10" s="292" customFormat="1" ht="21.75">
      <c r="A131" s="258" t="s">
        <v>459</v>
      </c>
      <c r="B131" s="235">
        <v>1</v>
      </c>
      <c r="C131" s="235">
        <v>100000</v>
      </c>
      <c r="D131" s="235" t="s">
        <v>51</v>
      </c>
      <c r="E131" s="235" t="s">
        <v>51</v>
      </c>
      <c r="F131" s="235" t="s">
        <v>51</v>
      </c>
      <c r="G131" s="235" t="s">
        <v>51</v>
      </c>
      <c r="H131" s="235">
        <v>1</v>
      </c>
      <c r="I131" s="253">
        <v>100000</v>
      </c>
      <c r="J131" s="224"/>
    </row>
    <row r="132" spans="1:10" s="323" customFormat="1" ht="21.75">
      <c r="A132" s="259" t="s">
        <v>457</v>
      </c>
      <c r="B132" s="260" t="s">
        <v>51</v>
      </c>
      <c r="C132" s="260" t="s">
        <v>51</v>
      </c>
      <c r="D132" s="260" t="s">
        <v>51</v>
      </c>
      <c r="E132" s="260" t="s">
        <v>51</v>
      </c>
      <c r="F132" s="260">
        <v>1</v>
      </c>
      <c r="G132" s="338">
        <v>50000</v>
      </c>
      <c r="H132" s="260">
        <v>1</v>
      </c>
      <c r="I132" s="260">
        <v>100000</v>
      </c>
      <c r="J132" s="339"/>
    </row>
    <row r="133" spans="1:10" s="295" customFormat="1" ht="21.75">
      <c r="A133" s="259" t="s">
        <v>460</v>
      </c>
      <c r="B133" s="235">
        <v>1</v>
      </c>
      <c r="C133" s="235">
        <v>50000</v>
      </c>
      <c r="D133" s="235">
        <v>1</v>
      </c>
      <c r="E133" s="235">
        <v>50000</v>
      </c>
      <c r="F133" s="235">
        <v>1</v>
      </c>
      <c r="G133" s="235">
        <v>50000</v>
      </c>
      <c r="H133" s="220">
        <f>SUM(B133,D133,F133)</f>
        <v>3</v>
      </c>
      <c r="I133" s="226">
        <f>SUM(C133,E133,G133)</f>
        <v>150000</v>
      </c>
      <c r="J133" s="263"/>
    </row>
    <row r="134" spans="1:10" s="295" customFormat="1" ht="21.75">
      <c r="A134" s="259" t="s">
        <v>461</v>
      </c>
      <c r="B134" s="235">
        <v>1</v>
      </c>
      <c r="C134" s="235">
        <v>100000</v>
      </c>
      <c r="D134" s="235">
        <v>1</v>
      </c>
      <c r="E134" s="235">
        <v>100000</v>
      </c>
      <c r="F134" s="235">
        <v>1</v>
      </c>
      <c r="G134" s="235">
        <v>100000</v>
      </c>
      <c r="H134" s="220">
        <f>SUM(B134,D134,F134)</f>
        <v>3</v>
      </c>
      <c r="I134" s="220">
        <f>SUM(C134,E134,G134)</f>
        <v>300000</v>
      </c>
      <c r="J134" s="263"/>
    </row>
    <row r="135" spans="1:9" s="224" customFormat="1" ht="21.75">
      <c r="A135" s="228" t="s">
        <v>342</v>
      </c>
      <c r="B135" s="220"/>
      <c r="C135" s="221"/>
      <c r="D135" s="220"/>
      <c r="E135" s="221"/>
      <c r="F135" s="220"/>
      <c r="G135" s="221"/>
      <c r="H135" s="220"/>
      <c r="I135" s="220"/>
    </row>
    <row r="136" spans="1:10" s="292" customFormat="1" ht="21.75">
      <c r="A136" s="229" t="s">
        <v>170</v>
      </c>
      <c r="B136" s="230">
        <v>1</v>
      </c>
      <c r="C136" s="230">
        <v>65000</v>
      </c>
      <c r="D136" s="230">
        <v>1</v>
      </c>
      <c r="E136" s="230">
        <v>65000</v>
      </c>
      <c r="F136" s="230">
        <v>1</v>
      </c>
      <c r="G136" s="230">
        <v>65000</v>
      </c>
      <c r="H136" s="230">
        <f>SUM(B136,D136,F136)</f>
        <v>3</v>
      </c>
      <c r="I136" s="231">
        <f>SUM(C136,E136,G136)</f>
        <v>195000</v>
      </c>
      <c r="J136" s="224"/>
    </row>
    <row r="137" spans="1:10" s="292" customFormat="1" ht="21.75">
      <c r="A137" s="219" t="s">
        <v>343</v>
      </c>
      <c r="B137" s="226">
        <v>1</v>
      </c>
      <c r="C137" s="220">
        <v>20000</v>
      </c>
      <c r="D137" s="226">
        <v>1</v>
      </c>
      <c r="E137" s="226">
        <v>20000</v>
      </c>
      <c r="F137" s="226">
        <v>1</v>
      </c>
      <c r="G137" s="226">
        <v>20000</v>
      </c>
      <c r="H137" s="226">
        <f>SUM(B137,D137,F137)</f>
        <v>3</v>
      </c>
      <c r="I137" s="226">
        <f>SUM(C137,E137,G137)</f>
        <v>60000</v>
      </c>
      <c r="J137" s="224"/>
    </row>
    <row r="138" spans="1:9" s="224" customFormat="1" ht="40.5" customHeight="1">
      <c r="A138" s="232" t="s">
        <v>194</v>
      </c>
      <c r="B138" s="220"/>
      <c r="C138" s="221"/>
      <c r="D138" s="220"/>
      <c r="E138" s="221"/>
      <c r="F138" s="220"/>
      <c r="G138" s="221"/>
      <c r="H138" s="220"/>
      <c r="I138" s="220"/>
    </row>
    <row r="139" spans="1:10" s="292" customFormat="1" ht="21.75">
      <c r="A139" s="219" t="s">
        <v>454</v>
      </c>
      <c r="B139" s="235" t="s">
        <v>51</v>
      </c>
      <c r="C139" s="223" t="s">
        <v>51</v>
      </c>
      <c r="D139" s="235">
        <v>1</v>
      </c>
      <c r="E139" s="225">
        <v>30000</v>
      </c>
      <c r="F139" s="235">
        <v>1</v>
      </c>
      <c r="G139" s="225">
        <v>30000</v>
      </c>
      <c r="H139" s="220">
        <f>SUM(B139,D139,F139)</f>
        <v>2</v>
      </c>
      <c r="I139" s="220">
        <f>SUM(C139,E139,G139)</f>
        <v>60000</v>
      </c>
      <c r="J139" s="224"/>
    </row>
    <row r="140" spans="1:10" s="292" customFormat="1" ht="21.75">
      <c r="A140" s="219" t="s">
        <v>455</v>
      </c>
      <c r="B140" s="220">
        <v>1</v>
      </c>
      <c r="C140" s="221">
        <v>50000</v>
      </c>
      <c r="D140" s="220">
        <v>1</v>
      </c>
      <c r="E140" s="221">
        <v>50000</v>
      </c>
      <c r="F140" s="220">
        <v>1</v>
      </c>
      <c r="G140" s="221">
        <v>50000</v>
      </c>
      <c r="H140" s="220">
        <f>SUM(B140,D140,F140)</f>
        <v>3</v>
      </c>
      <c r="I140" s="220">
        <f>SUM(C140,E140,G140)</f>
        <v>150000</v>
      </c>
      <c r="J140" s="224"/>
    </row>
    <row r="141" spans="1:9" s="224" customFormat="1" ht="21.75">
      <c r="A141" s="236" t="s">
        <v>13</v>
      </c>
      <c r="B141" s="237">
        <f>SUM(B77:B140)</f>
        <v>33</v>
      </c>
      <c r="C141" s="238">
        <f>SUM(C77:C140)</f>
        <v>4230000</v>
      </c>
      <c r="D141" s="237">
        <f aca="true" t="shared" si="18" ref="D141:I141">SUM(D77:D140)</f>
        <v>38</v>
      </c>
      <c r="E141" s="238">
        <f t="shared" si="18"/>
        <v>14720000</v>
      </c>
      <c r="F141" s="237">
        <f t="shared" si="18"/>
        <v>47</v>
      </c>
      <c r="G141" s="238">
        <f t="shared" si="18"/>
        <v>7272000</v>
      </c>
      <c r="H141" s="237">
        <f t="shared" si="18"/>
        <v>118</v>
      </c>
      <c r="I141" s="237">
        <f t="shared" si="18"/>
        <v>26272000</v>
      </c>
    </row>
    <row r="142" spans="1:9" s="224" customFormat="1" ht="43.5">
      <c r="A142" s="264" t="s">
        <v>88</v>
      </c>
      <c r="B142" s="220"/>
      <c r="C142" s="221"/>
      <c r="D142" s="220"/>
      <c r="E142" s="221"/>
      <c r="F142" s="220"/>
      <c r="G142" s="221"/>
      <c r="H142" s="220"/>
      <c r="I142" s="220"/>
    </row>
    <row r="143" spans="1:9" s="224" customFormat="1" ht="43.5">
      <c r="A143" s="232" t="s">
        <v>196</v>
      </c>
      <c r="B143" s="220"/>
      <c r="C143" s="221"/>
      <c r="D143" s="220"/>
      <c r="E143" s="221"/>
      <c r="F143" s="220"/>
      <c r="G143" s="221"/>
      <c r="H143" s="220"/>
      <c r="I143" s="220"/>
    </row>
    <row r="144" spans="1:10" s="292" customFormat="1" ht="21.75">
      <c r="A144" s="245" t="s">
        <v>344</v>
      </c>
      <c r="B144" s="220">
        <v>1</v>
      </c>
      <c r="C144" s="221">
        <v>500000</v>
      </c>
      <c r="D144" s="220">
        <v>1</v>
      </c>
      <c r="E144" s="221">
        <v>500000</v>
      </c>
      <c r="F144" s="220">
        <v>1</v>
      </c>
      <c r="G144" s="221">
        <v>500000</v>
      </c>
      <c r="H144" s="235">
        <f>SUM(B144,D144,F144)</f>
        <v>3</v>
      </c>
      <c r="I144" s="220">
        <f>SUM(C144,E144,G144)</f>
        <v>1500000</v>
      </c>
      <c r="J144" s="224"/>
    </row>
    <row r="145" spans="1:10" ht="21.75">
      <c r="A145" s="340" t="s">
        <v>463</v>
      </c>
      <c r="B145" s="220"/>
      <c r="C145" s="221"/>
      <c r="D145" s="220">
        <v>1</v>
      </c>
      <c r="E145" s="336">
        <v>1000000</v>
      </c>
      <c r="F145" s="220">
        <v>1</v>
      </c>
      <c r="G145" s="336">
        <v>1000000</v>
      </c>
      <c r="H145" s="235">
        <f>SUM(B145,D145,F145)</f>
        <v>2</v>
      </c>
      <c r="I145" s="220">
        <f>SUM(C145,E145,G145)</f>
        <v>2000000</v>
      </c>
      <c r="J145" s="224"/>
    </row>
    <row r="146" spans="1:9" s="224" customFormat="1" ht="21.75">
      <c r="A146" s="228" t="s">
        <v>197</v>
      </c>
      <c r="B146" s="220"/>
      <c r="C146" s="221"/>
      <c r="D146" s="220"/>
      <c r="E146" s="221"/>
      <c r="F146" s="220"/>
      <c r="G146" s="221"/>
      <c r="H146" s="235"/>
      <c r="I146" s="220"/>
    </row>
    <row r="147" spans="1:10" s="292" customFormat="1" ht="21.75">
      <c r="A147" s="219" t="s">
        <v>370</v>
      </c>
      <c r="B147" s="235">
        <v>1</v>
      </c>
      <c r="C147" s="223">
        <v>20000</v>
      </c>
      <c r="D147" s="235" t="s">
        <v>51</v>
      </c>
      <c r="E147" s="235" t="s">
        <v>51</v>
      </c>
      <c r="F147" s="235">
        <v>1</v>
      </c>
      <c r="G147" s="223">
        <v>20000</v>
      </c>
      <c r="H147" s="235">
        <f>SUM(B147,D147,F147)</f>
        <v>2</v>
      </c>
      <c r="I147" s="220">
        <f>SUM(C147,E147,G147)</f>
        <v>40000</v>
      </c>
      <c r="J147" s="224"/>
    </row>
    <row r="148" spans="1:10" s="292" customFormat="1" ht="21.75">
      <c r="A148" s="219" t="s">
        <v>519</v>
      </c>
      <c r="B148" s="235">
        <v>1</v>
      </c>
      <c r="C148" s="223">
        <v>30000</v>
      </c>
      <c r="D148" s="235">
        <v>1</v>
      </c>
      <c r="E148" s="223">
        <v>30000</v>
      </c>
      <c r="F148" s="235">
        <v>1</v>
      </c>
      <c r="G148" s="223">
        <v>30000</v>
      </c>
      <c r="H148" s="235">
        <f>SUM(B148,D148,F148)</f>
        <v>3</v>
      </c>
      <c r="I148" s="220">
        <f>SUM(C148,E148,G148)</f>
        <v>90000</v>
      </c>
      <c r="J148" s="224"/>
    </row>
    <row r="149" spans="1:10" s="292" customFormat="1" ht="21.75">
      <c r="A149" s="219" t="s">
        <v>520</v>
      </c>
      <c r="B149" s="220">
        <v>1</v>
      </c>
      <c r="C149" s="221">
        <v>980000</v>
      </c>
      <c r="D149" s="220">
        <v>1</v>
      </c>
      <c r="E149" s="221">
        <v>980000</v>
      </c>
      <c r="F149" s="220">
        <v>1</v>
      </c>
      <c r="G149" s="221">
        <v>980000</v>
      </c>
      <c r="H149" s="235">
        <f aca="true" t="shared" si="19" ref="H149:I157">SUM(B149,D149,F149)</f>
        <v>3</v>
      </c>
      <c r="I149" s="220">
        <f t="shared" si="19"/>
        <v>2940000</v>
      </c>
      <c r="J149" s="224"/>
    </row>
    <row r="150" spans="1:10" s="292" customFormat="1" ht="21.75">
      <c r="A150" s="219" t="s">
        <v>521</v>
      </c>
      <c r="B150" s="220">
        <v>2</v>
      </c>
      <c r="C150" s="221">
        <v>1019200</v>
      </c>
      <c r="D150" s="220">
        <v>2</v>
      </c>
      <c r="E150" s="221">
        <v>1019200</v>
      </c>
      <c r="F150" s="220">
        <v>2</v>
      </c>
      <c r="G150" s="221">
        <v>1019200</v>
      </c>
      <c r="H150" s="235">
        <f t="shared" si="19"/>
        <v>6</v>
      </c>
      <c r="I150" s="220">
        <f t="shared" si="19"/>
        <v>3057600</v>
      </c>
      <c r="J150" s="224"/>
    </row>
    <row r="151" spans="1:10" s="292" customFormat="1" ht="21" customHeight="1">
      <c r="A151" s="275" t="s">
        <v>522</v>
      </c>
      <c r="B151" s="346" t="s">
        <v>51</v>
      </c>
      <c r="C151" s="346" t="s">
        <v>51</v>
      </c>
      <c r="D151" s="346" t="s">
        <v>51</v>
      </c>
      <c r="E151" s="346" t="s">
        <v>51</v>
      </c>
      <c r="F151" s="346">
        <v>1</v>
      </c>
      <c r="G151" s="346">
        <v>20000</v>
      </c>
      <c r="H151" s="346">
        <f t="shared" si="19"/>
        <v>1</v>
      </c>
      <c r="I151" s="347">
        <f t="shared" si="19"/>
        <v>20000</v>
      </c>
      <c r="J151" s="224"/>
    </row>
    <row r="152" spans="1:10" s="292" customFormat="1" ht="21.75">
      <c r="A152" s="348" t="s">
        <v>523</v>
      </c>
      <c r="B152" s="349">
        <v>1</v>
      </c>
      <c r="C152" s="349">
        <v>42000</v>
      </c>
      <c r="D152" s="349" t="s">
        <v>51</v>
      </c>
      <c r="E152" s="349" t="s">
        <v>51</v>
      </c>
      <c r="F152" s="349" t="s">
        <v>51</v>
      </c>
      <c r="G152" s="349" t="s">
        <v>51</v>
      </c>
      <c r="H152" s="349">
        <f t="shared" si="19"/>
        <v>1</v>
      </c>
      <c r="I152" s="350">
        <f t="shared" si="19"/>
        <v>42000</v>
      </c>
      <c r="J152" s="224"/>
    </row>
    <row r="153" spans="1:10" s="292" customFormat="1" ht="21.75">
      <c r="A153" s="219" t="s">
        <v>524</v>
      </c>
      <c r="B153" s="235">
        <v>2</v>
      </c>
      <c r="C153" s="235">
        <v>140000</v>
      </c>
      <c r="D153" s="235" t="s">
        <v>51</v>
      </c>
      <c r="E153" s="235" t="s">
        <v>51</v>
      </c>
      <c r="F153" s="235" t="s">
        <v>51</v>
      </c>
      <c r="G153" s="235" t="s">
        <v>51</v>
      </c>
      <c r="H153" s="235">
        <f t="shared" si="19"/>
        <v>2</v>
      </c>
      <c r="I153" s="220">
        <f t="shared" si="19"/>
        <v>140000</v>
      </c>
      <c r="J153" s="224"/>
    </row>
    <row r="154" spans="1:10" s="292" customFormat="1" ht="21.75">
      <c r="A154" s="219" t="s">
        <v>525</v>
      </c>
      <c r="B154" s="235">
        <v>1</v>
      </c>
      <c r="C154" s="235">
        <v>50000</v>
      </c>
      <c r="D154" s="235" t="s">
        <v>51</v>
      </c>
      <c r="E154" s="235" t="s">
        <v>51</v>
      </c>
      <c r="F154" s="235" t="s">
        <v>51</v>
      </c>
      <c r="G154" s="235" t="s">
        <v>51</v>
      </c>
      <c r="H154" s="235">
        <f>SUM(B154,D154,F154)</f>
        <v>1</v>
      </c>
      <c r="I154" s="220">
        <f>SUM(C154,E154,G154)</f>
        <v>50000</v>
      </c>
      <c r="J154" s="224"/>
    </row>
    <row r="155" spans="1:10" s="292" customFormat="1" ht="21.75">
      <c r="A155" s="219" t="s">
        <v>526</v>
      </c>
      <c r="B155" s="235">
        <v>3</v>
      </c>
      <c r="C155" s="235">
        <v>600000</v>
      </c>
      <c r="D155" s="235">
        <v>3</v>
      </c>
      <c r="E155" s="235">
        <v>600000</v>
      </c>
      <c r="F155" s="235">
        <v>3</v>
      </c>
      <c r="G155" s="235">
        <v>600000</v>
      </c>
      <c r="H155" s="235">
        <f t="shared" si="19"/>
        <v>9</v>
      </c>
      <c r="I155" s="226">
        <f t="shared" si="19"/>
        <v>1800000</v>
      </c>
      <c r="J155" s="224"/>
    </row>
    <row r="156" spans="1:10" s="292" customFormat="1" ht="21.75">
      <c r="A156" s="252" t="s">
        <v>527</v>
      </c>
      <c r="B156" s="235" t="s">
        <v>51</v>
      </c>
      <c r="C156" s="235" t="s">
        <v>51</v>
      </c>
      <c r="D156" s="235" t="s">
        <v>51</v>
      </c>
      <c r="E156" s="235" t="s">
        <v>51</v>
      </c>
      <c r="F156" s="235" t="s">
        <v>51</v>
      </c>
      <c r="G156" s="235" t="s">
        <v>51</v>
      </c>
      <c r="H156" s="235">
        <f t="shared" si="19"/>
        <v>0</v>
      </c>
      <c r="I156" s="220">
        <f t="shared" si="19"/>
        <v>0</v>
      </c>
      <c r="J156" s="224"/>
    </row>
    <row r="157" spans="1:10" s="292" customFormat="1" ht="21.75">
      <c r="A157" s="254" t="s">
        <v>528</v>
      </c>
      <c r="B157" s="235">
        <v>1</v>
      </c>
      <c r="C157" s="235">
        <v>3000</v>
      </c>
      <c r="D157" s="235">
        <v>1</v>
      </c>
      <c r="E157" s="235">
        <v>3000</v>
      </c>
      <c r="F157" s="235">
        <v>1</v>
      </c>
      <c r="G157" s="235">
        <v>3000</v>
      </c>
      <c r="H157" s="235">
        <f t="shared" si="19"/>
        <v>3</v>
      </c>
      <c r="I157" s="220">
        <f t="shared" si="19"/>
        <v>9000</v>
      </c>
      <c r="J157" s="224"/>
    </row>
    <row r="158" spans="1:9" s="224" customFormat="1" ht="21.75">
      <c r="A158" s="274" t="s">
        <v>198</v>
      </c>
      <c r="B158" s="230"/>
      <c r="C158" s="269"/>
      <c r="D158" s="230"/>
      <c r="E158" s="269"/>
      <c r="F158" s="230"/>
      <c r="G158" s="269"/>
      <c r="H158" s="265"/>
      <c r="I158" s="230"/>
    </row>
    <row r="159" spans="1:10" s="292" customFormat="1" ht="21.75">
      <c r="A159" s="219" t="s">
        <v>218</v>
      </c>
      <c r="B159" s="220">
        <v>1</v>
      </c>
      <c r="C159" s="220">
        <v>100000</v>
      </c>
      <c r="D159" s="220">
        <v>1</v>
      </c>
      <c r="E159" s="220">
        <v>100000</v>
      </c>
      <c r="F159" s="220">
        <v>1</v>
      </c>
      <c r="G159" s="220">
        <v>100000</v>
      </c>
      <c r="H159" s="235">
        <f>SUM(B159,D159,F159)</f>
        <v>3</v>
      </c>
      <c r="I159" s="226">
        <f>SUM(C159,E159,G159)</f>
        <v>300000</v>
      </c>
      <c r="J159" s="224"/>
    </row>
    <row r="160" spans="1:10" s="292" customFormat="1" ht="21.75">
      <c r="A160" s="233" t="s">
        <v>374</v>
      </c>
      <c r="B160" s="234">
        <v>1</v>
      </c>
      <c r="C160" s="233">
        <v>25000</v>
      </c>
      <c r="D160" s="233">
        <v>1</v>
      </c>
      <c r="E160" s="234">
        <v>25000</v>
      </c>
      <c r="F160" s="233">
        <v>1</v>
      </c>
      <c r="G160" s="233">
        <v>25000</v>
      </c>
      <c r="H160" s="233">
        <f>SUM(B160,D160,F160)</f>
        <v>3</v>
      </c>
      <c r="I160" s="233">
        <f>SUM(C160,E160,G160)</f>
        <v>75000</v>
      </c>
      <c r="J160" s="224"/>
    </row>
    <row r="161" spans="1:9" s="224" customFormat="1" ht="21.75">
      <c r="A161" s="228" t="s">
        <v>199</v>
      </c>
      <c r="B161" s="220"/>
      <c r="C161" s="220"/>
      <c r="D161" s="220"/>
      <c r="E161" s="220"/>
      <c r="F161" s="220"/>
      <c r="G161" s="220"/>
      <c r="H161" s="220"/>
      <c r="I161" s="226"/>
    </row>
    <row r="162" spans="1:9" s="224" customFormat="1" ht="21.75">
      <c r="A162" s="219" t="s">
        <v>378</v>
      </c>
      <c r="B162" s="235" t="s">
        <v>51</v>
      </c>
      <c r="C162" s="223" t="s">
        <v>51</v>
      </c>
      <c r="D162" s="235" t="s">
        <v>51</v>
      </c>
      <c r="E162" s="223" t="s">
        <v>51</v>
      </c>
      <c r="F162" s="235" t="s">
        <v>51</v>
      </c>
      <c r="G162" s="223" t="s">
        <v>51</v>
      </c>
      <c r="H162" s="235">
        <f aca="true" t="shared" si="20" ref="H162:I168">SUM(B162,D162,F162)</f>
        <v>0</v>
      </c>
      <c r="I162" s="220">
        <f t="shared" si="20"/>
        <v>0</v>
      </c>
    </row>
    <row r="163" spans="1:10" s="292" customFormat="1" ht="21.75">
      <c r="A163" s="219" t="s">
        <v>434</v>
      </c>
      <c r="B163" s="220">
        <v>1</v>
      </c>
      <c r="C163" s="221">
        <v>10000</v>
      </c>
      <c r="D163" s="235">
        <v>1</v>
      </c>
      <c r="E163" s="223">
        <v>10000</v>
      </c>
      <c r="F163" s="235">
        <v>1</v>
      </c>
      <c r="G163" s="223">
        <v>10000</v>
      </c>
      <c r="H163" s="235">
        <f t="shared" si="20"/>
        <v>3</v>
      </c>
      <c r="I163" s="220">
        <f t="shared" si="20"/>
        <v>30000</v>
      </c>
      <c r="J163" s="224"/>
    </row>
    <row r="164" spans="1:10" s="292" customFormat="1" ht="21.75">
      <c r="A164" s="219" t="s">
        <v>347</v>
      </c>
      <c r="B164" s="220">
        <v>1</v>
      </c>
      <c r="C164" s="221">
        <v>15000</v>
      </c>
      <c r="D164" s="220">
        <v>1</v>
      </c>
      <c r="E164" s="221">
        <v>15000</v>
      </c>
      <c r="F164" s="220">
        <v>1</v>
      </c>
      <c r="G164" s="221">
        <v>15000</v>
      </c>
      <c r="H164" s="235">
        <f t="shared" si="20"/>
        <v>3</v>
      </c>
      <c r="I164" s="220">
        <f t="shared" si="20"/>
        <v>45000</v>
      </c>
      <c r="J164" s="224"/>
    </row>
    <row r="165" spans="1:10" s="292" customFormat="1" ht="21.75">
      <c r="A165" s="219" t="s">
        <v>348</v>
      </c>
      <c r="B165" s="235">
        <v>1</v>
      </c>
      <c r="C165" s="223">
        <v>50000</v>
      </c>
      <c r="D165" s="220">
        <v>1</v>
      </c>
      <c r="E165" s="221">
        <v>50000</v>
      </c>
      <c r="F165" s="220">
        <v>1</v>
      </c>
      <c r="G165" s="221">
        <v>50000</v>
      </c>
      <c r="H165" s="235">
        <f t="shared" si="20"/>
        <v>3</v>
      </c>
      <c r="I165" s="220">
        <f t="shared" si="20"/>
        <v>150000</v>
      </c>
      <c r="J165" s="224"/>
    </row>
    <row r="166" spans="1:10" s="292" customFormat="1" ht="21.75">
      <c r="A166" s="219" t="s">
        <v>292</v>
      </c>
      <c r="B166" s="220">
        <v>1</v>
      </c>
      <c r="C166" s="221">
        <v>30000</v>
      </c>
      <c r="D166" s="220">
        <v>1</v>
      </c>
      <c r="E166" s="221">
        <v>30000</v>
      </c>
      <c r="F166" s="220">
        <v>1</v>
      </c>
      <c r="G166" s="221">
        <v>30000</v>
      </c>
      <c r="H166" s="235">
        <f t="shared" si="20"/>
        <v>3</v>
      </c>
      <c r="I166" s="220">
        <f t="shared" si="20"/>
        <v>90000</v>
      </c>
      <c r="J166" s="224"/>
    </row>
    <row r="167" spans="1:10" s="292" customFormat="1" ht="21.75">
      <c r="A167" s="219" t="s">
        <v>379</v>
      </c>
      <c r="B167" s="235">
        <v>1</v>
      </c>
      <c r="C167" s="223">
        <v>20000</v>
      </c>
      <c r="D167" s="235">
        <v>1</v>
      </c>
      <c r="E167" s="223">
        <v>20000</v>
      </c>
      <c r="F167" s="235">
        <v>1</v>
      </c>
      <c r="G167" s="223">
        <v>20000</v>
      </c>
      <c r="H167" s="235">
        <f t="shared" si="20"/>
        <v>3</v>
      </c>
      <c r="I167" s="220">
        <f t="shared" si="20"/>
        <v>60000</v>
      </c>
      <c r="J167" s="224"/>
    </row>
    <row r="168" spans="1:10" s="292" customFormat="1" ht="21.75">
      <c r="A168" s="254" t="s">
        <v>435</v>
      </c>
      <c r="B168" s="235" t="s">
        <v>51</v>
      </c>
      <c r="C168" s="235" t="s">
        <v>51</v>
      </c>
      <c r="D168" s="235" t="s">
        <v>51</v>
      </c>
      <c r="E168" s="235" t="s">
        <v>51</v>
      </c>
      <c r="F168" s="235">
        <v>1</v>
      </c>
      <c r="G168" s="223">
        <v>50000</v>
      </c>
      <c r="H168" s="235">
        <f t="shared" si="20"/>
        <v>1</v>
      </c>
      <c r="I168" s="220">
        <f t="shared" si="20"/>
        <v>50000</v>
      </c>
      <c r="J168" s="224"/>
    </row>
    <row r="169" spans="1:9" s="224" customFormat="1" ht="21.75">
      <c r="A169" s="228" t="s">
        <v>200</v>
      </c>
      <c r="B169" s="220"/>
      <c r="C169" s="221"/>
      <c r="D169" s="220"/>
      <c r="E169" s="221"/>
      <c r="F169" s="220"/>
      <c r="G169" s="221"/>
      <c r="H169" s="235"/>
      <c r="I169" s="220"/>
    </row>
    <row r="170" spans="1:9" s="224" customFormat="1" ht="21.75">
      <c r="A170" s="219" t="s">
        <v>349</v>
      </c>
      <c r="B170" s="235" t="s">
        <v>51</v>
      </c>
      <c r="C170" s="223" t="s">
        <v>51</v>
      </c>
      <c r="D170" s="235" t="s">
        <v>51</v>
      </c>
      <c r="E170" s="223" t="s">
        <v>51</v>
      </c>
      <c r="F170" s="220">
        <v>1</v>
      </c>
      <c r="G170" s="220">
        <v>150000</v>
      </c>
      <c r="H170" s="235">
        <f>SUM(B170,D170,F170)</f>
        <v>1</v>
      </c>
      <c r="I170" s="220">
        <f>SUM(C170,E170,G170)</f>
        <v>150000</v>
      </c>
    </row>
    <row r="171" spans="1:10" s="292" customFormat="1" ht="43.5">
      <c r="A171" s="248" t="s">
        <v>529</v>
      </c>
      <c r="B171" s="341">
        <v>1</v>
      </c>
      <c r="C171" s="343">
        <v>50000</v>
      </c>
      <c r="D171" s="342">
        <v>1</v>
      </c>
      <c r="E171" s="344">
        <v>50000</v>
      </c>
      <c r="F171" s="342">
        <v>1</v>
      </c>
      <c r="G171" s="344">
        <v>50000</v>
      </c>
      <c r="H171" s="341">
        <f>SUM(B171,D171,F171)</f>
        <v>3</v>
      </c>
      <c r="I171" s="342">
        <f>SUM(C171,E171,G171)</f>
        <v>150000</v>
      </c>
      <c r="J171" s="224"/>
    </row>
    <row r="172" spans="1:9" s="239" customFormat="1" ht="21.75">
      <c r="A172" s="236" t="s">
        <v>13</v>
      </c>
      <c r="B172" s="237">
        <f aca="true" t="shared" si="21" ref="B172:I172">SUM(B144:B170)</f>
        <v>21</v>
      </c>
      <c r="C172" s="238">
        <f t="shared" si="21"/>
        <v>3634200</v>
      </c>
      <c r="D172" s="237">
        <f t="shared" si="21"/>
        <v>17</v>
      </c>
      <c r="E172" s="238">
        <f t="shared" si="21"/>
        <v>4382200</v>
      </c>
      <c r="F172" s="237">
        <f t="shared" si="21"/>
        <v>21</v>
      </c>
      <c r="G172" s="238">
        <f t="shared" si="21"/>
        <v>4622200</v>
      </c>
      <c r="H172" s="237">
        <f t="shared" si="21"/>
        <v>59</v>
      </c>
      <c r="I172" s="237">
        <f t="shared" si="21"/>
        <v>12638600</v>
      </c>
    </row>
    <row r="173" spans="1:9" s="224" customFormat="1" ht="21.75">
      <c r="A173" s="240" t="s">
        <v>89</v>
      </c>
      <c r="B173" s="220"/>
      <c r="C173" s="221"/>
      <c r="D173" s="220"/>
      <c r="E173" s="221"/>
      <c r="F173" s="220"/>
      <c r="G173" s="221"/>
      <c r="H173" s="220"/>
      <c r="I173" s="220"/>
    </row>
    <row r="174" spans="1:9" s="224" customFormat="1" ht="21.75">
      <c r="A174" s="228" t="s">
        <v>202</v>
      </c>
      <c r="B174" s="220"/>
      <c r="C174" s="220"/>
      <c r="D174" s="220"/>
      <c r="E174" s="220"/>
      <c r="F174" s="220"/>
      <c r="G174" s="220"/>
      <c r="H174" s="220"/>
      <c r="I174" s="220"/>
    </row>
    <row r="175" spans="1:10" s="292" customFormat="1" ht="21.75">
      <c r="A175" s="219" t="s">
        <v>90</v>
      </c>
      <c r="B175" s="220">
        <v>1</v>
      </c>
      <c r="C175" s="220">
        <v>20000</v>
      </c>
      <c r="D175" s="220">
        <v>1</v>
      </c>
      <c r="E175" s="220">
        <v>20000</v>
      </c>
      <c r="F175" s="220">
        <v>1</v>
      </c>
      <c r="G175" s="220">
        <v>20000</v>
      </c>
      <c r="H175" s="220">
        <f aca="true" t="shared" si="22" ref="H175:I177">SUM(B175,D175,F175)</f>
        <v>3</v>
      </c>
      <c r="I175" s="226">
        <f t="shared" si="22"/>
        <v>60000</v>
      </c>
      <c r="J175" s="224"/>
    </row>
    <row r="176" spans="1:10" s="292" customFormat="1" ht="21.75">
      <c r="A176" s="219" t="s">
        <v>296</v>
      </c>
      <c r="B176" s="220">
        <v>1</v>
      </c>
      <c r="C176" s="220">
        <v>30000</v>
      </c>
      <c r="D176" s="220">
        <v>1</v>
      </c>
      <c r="E176" s="220">
        <v>30000</v>
      </c>
      <c r="F176" s="220">
        <v>1</v>
      </c>
      <c r="G176" s="220">
        <v>30000</v>
      </c>
      <c r="H176" s="220">
        <f t="shared" si="22"/>
        <v>3</v>
      </c>
      <c r="I176" s="220">
        <f t="shared" si="22"/>
        <v>90000</v>
      </c>
      <c r="J176" s="224"/>
    </row>
    <row r="177" spans="1:10" s="292" customFormat="1" ht="21.75">
      <c r="A177" s="219" t="s">
        <v>297</v>
      </c>
      <c r="B177" s="220">
        <v>1</v>
      </c>
      <c r="C177" s="220">
        <v>130000</v>
      </c>
      <c r="D177" s="220">
        <v>1</v>
      </c>
      <c r="E177" s="220">
        <v>130000</v>
      </c>
      <c r="F177" s="220">
        <v>1</v>
      </c>
      <c r="G177" s="220">
        <v>130000</v>
      </c>
      <c r="H177" s="220">
        <f t="shared" si="22"/>
        <v>3</v>
      </c>
      <c r="I177" s="220">
        <f t="shared" si="22"/>
        <v>390000</v>
      </c>
      <c r="J177" s="224"/>
    </row>
    <row r="178" spans="1:9" s="224" customFormat="1" ht="21.75">
      <c r="A178" s="228" t="s">
        <v>203</v>
      </c>
      <c r="B178" s="220"/>
      <c r="C178" s="220"/>
      <c r="D178" s="220"/>
      <c r="E178" s="220"/>
      <c r="F178" s="220"/>
      <c r="G178" s="220"/>
      <c r="H178" s="220"/>
      <c r="I178" s="226"/>
    </row>
    <row r="179" spans="1:10" s="292" customFormat="1" ht="21.75">
      <c r="A179" s="219" t="s">
        <v>393</v>
      </c>
      <c r="B179" s="220">
        <v>1</v>
      </c>
      <c r="C179" s="220">
        <v>60000</v>
      </c>
      <c r="D179" s="235">
        <v>1</v>
      </c>
      <c r="E179" s="235">
        <v>60000</v>
      </c>
      <c r="F179" s="235">
        <v>1</v>
      </c>
      <c r="G179" s="235">
        <v>60000</v>
      </c>
      <c r="H179" s="220">
        <f aca="true" t="shared" si="23" ref="H179:I188">SUM(B179,D179,F179)</f>
        <v>3</v>
      </c>
      <c r="I179" s="226">
        <f t="shared" si="23"/>
        <v>180000</v>
      </c>
      <c r="J179" s="224"/>
    </row>
    <row r="180" spans="1:10" s="292" customFormat="1" ht="21.75">
      <c r="A180" s="219" t="s">
        <v>394</v>
      </c>
      <c r="B180" s="235">
        <v>1</v>
      </c>
      <c r="C180" s="235">
        <v>50000</v>
      </c>
      <c r="D180" s="220">
        <v>1</v>
      </c>
      <c r="E180" s="220">
        <v>50000</v>
      </c>
      <c r="F180" s="220">
        <v>1</v>
      </c>
      <c r="G180" s="220">
        <v>50000</v>
      </c>
      <c r="H180" s="220">
        <f t="shared" si="23"/>
        <v>3</v>
      </c>
      <c r="I180" s="226">
        <f t="shared" si="23"/>
        <v>150000</v>
      </c>
      <c r="J180" s="224"/>
    </row>
    <row r="181" spans="1:10" s="292" customFormat="1" ht="21.75">
      <c r="A181" s="345" t="s">
        <v>395</v>
      </c>
      <c r="B181" s="266">
        <v>1</v>
      </c>
      <c r="C181" s="220">
        <v>150000</v>
      </c>
      <c r="D181" s="221">
        <v>1</v>
      </c>
      <c r="E181" s="266">
        <v>150000</v>
      </c>
      <c r="F181" s="266">
        <v>1</v>
      </c>
      <c r="G181" s="266">
        <v>150000</v>
      </c>
      <c r="H181" s="266">
        <f t="shared" si="23"/>
        <v>3</v>
      </c>
      <c r="I181" s="220">
        <f t="shared" si="23"/>
        <v>450000</v>
      </c>
      <c r="J181" s="224"/>
    </row>
    <row r="182" spans="1:10" s="292" customFormat="1" ht="21.75">
      <c r="A182" s="354" t="s">
        <v>436</v>
      </c>
      <c r="B182" s="230">
        <v>1</v>
      </c>
      <c r="C182" s="269">
        <v>20000</v>
      </c>
      <c r="D182" s="230">
        <v>1</v>
      </c>
      <c r="E182" s="269">
        <v>20000</v>
      </c>
      <c r="F182" s="230">
        <v>1</v>
      </c>
      <c r="G182" s="269">
        <v>20000</v>
      </c>
      <c r="H182" s="230">
        <f t="shared" si="23"/>
        <v>3</v>
      </c>
      <c r="I182" s="230">
        <f t="shared" si="23"/>
        <v>60000</v>
      </c>
      <c r="J182" s="224"/>
    </row>
    <row r="183" spans="1:10" s="292" customFormat="1" ht="21.75">
      <c r="A183" s="267" t="s">
        <v>437</v>
      </c>
      <c r="B183" s="220">
        <v>1</v>
      </c>
      <c r="C183" s="221">
        <v>20000</v>
      </c>
      <c r="D183" s="220">
        <v>1</v>
      </c>
      <c r="E183" s="221">
        <v>20000</v>
      </c>
      <c r="F183" s="220">
        <v>1</v>
      </c>
      <c r="G183" s="221">
        <v>20000</v>
      </c>
      <c r="H183" s="220">
        <f t="shared" si="23"/>
        <v>3</v>
      </c>
      <c r="I183" s="220">
        <f t="shared" si="23"/>
        <v>60000</v>
      </c>
      <c r="J183" s="224"/>
    </row>
    <row r="184" spans="1:10" s="292" customFormat="1" ht="21.75">
      <c r="A184" s="219" t="s">
        <v>438</v>
      </c>
      <c r="B184" s="220">
        <v>1</v>
      </c>
      <c r="C184" s="220">
        <v>25000</v>
      </c>
      <c r="D184" s="220">
        <v>1</v>
      </c>
      <c r="E184" s="220">
        <v>25000</v>
      </c>
      <c r="F184" s="220">
        <v>1</v>
      </c>
      <c r="G184" s="220">
        <v>25000</v>
      </c>
      <c r="H184" s="220">
        <f t="shared" si="23"/>
        <v>3</v>
      </c>
      <c r="I184" s="226">
        <f t="shared" si="23"/>
        <v>75000</v>
      </c>
      <c r="J184" s="224"/>
    </row>
    <row r="185" spans="1:10" s="292" customFormat="1" ht="21.75">
      <c r="A185" s="219" t="s">
        <v>439</v>
      </c>
      <c r="B185" s="235">
        <v>1</v>
      </c>
      <c r="C185" s="235">
        <v>100000</v>
      </c>
      <c r="D185" s="235" t="s">
        <v>51</v>
      </c>
      <c r="E185" s="235" t="s">
        <v>51</v>
      </c>
      <c r="F185" s="235" t="s">
        <v>51</v>
      </c>
      <c r="G185" s="235" t="s">
        <v>51</v>
      </c>
      <c r="H185" s="220">
        <f t="shared" si="23"/>
        <v>1</v>
      </c>
      <c r="I185" s="220">
        <f t="shared" si="23"/>
        <v>100000</v>
      </c>
      <c r="J185" s="224"/>
    </row>
    <row r="186" spans="1:10" s="292" customFormat="1" ht="21.75">
      <c r="A186" s="219" t="s">
        <v>440</v>
      </c>
      <c r="B186" s="235">
        <v>1</v>
      </c>
      <c r="C186" s="235">
        <v>500000</v>
      </c>
      <c r="D186" s="235" t="s">
        <v>51</v>
      </c>
      <c r="E186" s="223" t="s">
        <v>51</v>
      </c>
      <c r="F186" s="235">
        <v>2</v>
      </c>
      <c r="G186" s="223">
        <v>1100000</v>
      </c>
      <c r="H186" s="220">
        <f t="shared" si="23"/>
        <v>3</v>
      </c>
      <c r="I186" s="220">
        <f t="shared" si="23"/>
        <v>1600000</v>
      </c>
      <c r="J186" s="224"/>
    </row>
    <row r="187" spans="1:10" s="292" customFormat="1" ht="21.75">
      <c r="A187" s="219" t="s">
        <v>451</v>
      </c>
      <c r="B187" s="220">
        <v>1</v>
      </c>
      <c r="C187" s="220">
        <v>50000</v>
      </c>
      <c r="D187" s="220">
        <v>1</v>
      </c>
      <c r="E187" s="220">
        <v>50000</v>
      </c>
      <c r="F187" s="220">
        <v>1</v>
      </c>
      <c r="G187" s="220">
        <v>50000</v>
      </c>
      <c r="H187" s="220">
        <f t="shared" si="23"/>
        <v>3</v>
      </c>
      <c r="I187" s="220">
        <f t="shared" si="23"/>
        <v>150000</v>
      </c>
      <c r="J187" s="224"/>
    </row>
    <row r="188" spans="1:10" s="292" customFormat="1" ht="21.75">
      <c r="A188" s="219" t="s">
        <v>449</v>
      </c>
      <c r="B188" s="235" t="s">
        <v>51</v>
      </c>
      <c r="C188" s="235" t="s">
        <v>51</v>
      </c>
      <c r="D188" s="235" t="s">
        <v>51</v>
      </c>
      <c r="E188" s="223" t="s">
        <v>51</v>
      </c>
      <c r="F188" s="235">
        <v>1</v>
      </c>
      <c r="G188" s="223">
        <v>1000000</v>
      </c>
      <c r="H188" s="220">
        <f t="shared" si="23"/>
        <v>1</v>
      </c>
      <c r="I188" s="220">
        <f t="shared" si="23"/>
        <v>1000000</v>
      </c>
      <c r="J188" s="224"/>
    </row>
    <row r="189" spans="1:10" s="292" customFormat="1" ht="21.75">
      <c r="A189" s="219" t="s">
        <v>450</v>
      </c>
      <c r="B189" s="235" t="s">
        <v>51</v>
      </c>
      <c r="C189" s="235" t="s">
        <v>51</v>
      </c>
      <c r="D189" s="235" t="s">
        <v>51</v>
      </c>
      <c r="E189" s="223" t="s">
        <v>51</v>
      </c>
      <c r="F189" s="235">
        <v>1</v>
      </c>
      <c r="G189" s="223">
        <v>100000</v>
      </c>
      <c r="H189" s="220">
        <f>SUM(B189,D189,F189)</f>
        <v>1</v>
      </c>
      <c r="I189" s="220">
        <f>SUM(C189,E189,G189)</f>
        <v>100000</v>
      </c>
      <c r="J189" s="224"/>
    </row>
    <row r="190" spans="1:10" s="292" customFormat="1" ht="21.75">
      <c r="A190" s="219" t="s">
        <v>530</v>
      </c>
      <c r="B190" s="220">
        <v>1</v>
      </c>
      <c r="C190" s="221">
        <v>20000</v>
      </c>
      <c r="D190" s="220">
        <v>1</v>
      </c>
      <c r="E190" s="221">
        <v>20000</v>
      </c>
      <c r="F190" s="220">
        <v>1</v>
      </c>
      <c r="G190" s="221">
        <v>20000</v>
      </c>
      <c r="H190" s="220">
        <f>SUM(B190,D190,F190)</f>
        <v>3</v>
      </c>
      <c r="I190" s="220">
        <f>SUM(C190,E190,G190)</f>
        <v>60000</v>
      </c>
      <c r="J190" s="224"/>
    </row>
    <row r="191" spans="1:9" s="224" customFormat="1" ht="21.75">
      <c r="A191" s="228" t="s">
        <v>204</v>
      </c>
      <c r="B191" s="220"/>
      <c r="C191" s="221"/>
      <c r="D191" s="220"/>
      <c r="E191" s="221"/>
      <c r="F191" s="220"/>
      <c r="G191" s="221"/>
      <c r="H191" s="220"/>
      <c r="I191" s="220"/>
    </row>
    <row r="192" spans="1:10" s="292" customFormat="1" ht="21.75">
      <c r="A192" s="219" t="s">
        <v>92</v>
      </c>
      <c r="B192" s="220">
        <v>1</v>
      </c>
      <c r="C192" s="220">
        <v>150000</v>
      </c>
      <c r="D192" s="220">
        <v>1</v>
      </c>
      <c r="E192" s="220">
        <v>150000</v>
      </c>
      <c r="F192" s="220">
        <v>1</v>
      </c>
      <c r="G192" s="220">
        <v>150000</v>
      </c>
      <c r="H192" s="220">
        <f>SUM(B192,D192,F192)</f>
        <v>3</v>
      </c>
      <c r="I192" s="220">
        <f>SUM(C192,E192,G192)</f>
        <v>450000</v>
      </c>
      <c r="J192" s="224"/>
    </row>
    <row r="193" spans="1:10" s="292" customFormat="1" ht="21.75">
      <c r="A193" s="219" t="s">
        <v>222</v>
      </c>
      <c r="B193" s="220">
        <v>1</v>
      </c>
      <c r="C193" s="220">
        <v>10000</v>
      </c>
      <c r="D193" s="220">
        <v>1</v>
      </c>
      <c r="E193" s="220">
        <v>10000</v>
      </c>
      <c r="F193" s="220">
        <v>1</v>
      </c>
      <c r="G193" s="220">
        <v>10000</v>
      </c>
      <c r="H193" s="220">
        <f>SUM(B193,D193,F193)</f>
        <v>3</v>
      </c>
      <c r="I193" s="220">
        <f>SUM(C193,E193,G193)</f>
        <v>30000</v>
      </c>
      <c r="J193" s="224"/>
    </row>
    <row r="194" spans="1:9" s="239" customFormat="1" ht="21.75">
      <c r="A194" s="236" t="s">
        <v>13</v>
      </c>
      <c r="B194" s="237">
        <f aca="true" t="shared" si="24" ref="B194:I194">SUM(B175:B193)</f>
        <v>15</v>
      </c>
      <c r="C194" s="238">
        <f t="shared" si="24"/>
        <v>1335000</v>
      </c>
      <c r="D194" s="237">
        <f t="shared" si="24"/>
        <v>13</v>
      </c>
      <c r="E194" s="238">
        <f t="shared" si="24"/>
        <v>735000</v>
      </c>
      <c r="F194" s="237">
        <f t="shared" si="24"/>
        <v>17</v>
      </c>
      <c r="G194" s="238">
        <f t="shared" si="24"/>
        <v>2935000</v>
      </c>
      <c r="H194" s="237">
        <f t="shared" si="24"/>
        <v>45</v>
      </c>
      <c r="I194" s="237">
        <f t="shared" si="24"/>
        <v>5005000</v>
      </c>
    </row>
    <row r="195" spans="1:9" s="224" customFormat="1" ht="26.25" customHeight="1">
      <c r="A195" s="240" t="s">
        <v>93</v>
      </c>
      <c r="B195" s="220"/>
      <c r="C195" s="221"/>
      <c r="D195" s="220"/>
      <c r="E195" s="221"/>
      <c r="F195" s="220"/>
      <c r="G195" s="221"/>
      <c r="H195" s="220"/>
      <c r="I195" s="220"/>
    </row>
    <row r="196" spans="1:9" s="224" customFormat="1" ht="21.75">
      <c r="A196" s="228" t="s">
        <v>206</v>
      </c>
      <c r="B196" s="220"/>
      <c r="C196" s="221"/>
      <c r="D196" s="220"/>
      <c r="E196" s="221"/>
      <c r="F196" s="220"/>
      <c r="G196" s="221"/>
      <c r="H196" s="220"/>
      <c r="I196" s="220"/>
    </row>
    <row r="197" spans="1:10" s="292" customFormat="1" ht="21.75">
      <c r="A197" s="219" t="s">
        <v>94</v>
      </c>
      <c r="B197" s="220">
        <v>1</v>
      </c>
      <c r="C197" s="225">
        <v>5808000</v>
      </c>
      <c r="D197" s="220">
        <v>1</v>
      </c>
      <c r="E197" s="225">
        <v>5808000</v>
      </c>
      <c r="F197" s="220">
        <v>1</v>
      </c>
      <c r="G197" s="225">
        <v>5808000</v>
      </c>
      <c r="H197" s="220">
        <f aca="true" t="shared" si="25" ref="H197:I203">SUM(B197,D197,F197)</f>
        <v>3</v>
      </c>
      <c r="I197" s="220">
        <f t="shared" si="25"/>
        <v>17424000</v>
      </c>
      <c r="J197" s="224"/>
    </row>
    <row r="198" spans="1:10" s="292" customFormat="1" ht="21.75">
      <c r="A198" s="219" t="s">
        <v>95</v>
      </c>
      <c r="B198" s="220">
        <v>1</v>
      </c>
      <c r="C198" s="355">
        <v>930000</v>
      </c>
      <c r="D198" s="220">
        <v>1</v>
      </c>
      <c r="E198" s="355">
        <v>930000</v>
      </c>
      <c r="F198" s="220">
        <v>1</v>
      </c>
      <c r="G198" s="355">
        <v>930000</v>
      </c>
      <c r="H198" s="220">
        <f t="shared" si="25"/>
        <v>3</v>
      </c>
      <c r="I198" s="226">
        <f t="shared" si="25"/>
        <v>2790000</v>
      </c>
      <c r="J198" s="224"/>
    </row>
    <row r="199" spans="1:10" s="292" customFormat="1" ht="21.75">
      <c r="A199" s="219" t="s">
        <v>96</v>
      </c>
      <c r="B199" s="220">
        <v>1</v>
      </c>
      <c r="C199" s="225">
        <v>210000</v>
      </c>
      <c r="D199" s="220">
        <v>1</v>
      </c>
      <c r="E199" s="225">
        <v>210000</v>
      </c>
      <c r="F199" s="220">
        <v>1</v>
      </c>
      <c r="G199" s="225">
        <v>210000</v>
      </c>
      <c r="H199" s="220">
        <f t="shared" si="25"/>
        <v>3</v>
      </c>
      <c r="I199" s="220">
        <f t="shared" si="25"/>
        <v>630000</v>
      </c>
      <c r="J199" s="224"/>
    </row>
    <row r="200" spans="1:10" s="292" customFormat="1" ht="21.75">
      <c r="A200" s="219" t="s">
        <v>172</v>
      </c>
      <c r="B200" s="235" t="s">
        <v>51</v>
      </c>
      <c r="C200" s="235" t="s">
        <v>51</v>
      </c>
      <c r="D200" s="235" t="s">
        <v>51</v>
      </c>
      <c r="E200" s="235" t="s">
        <v>51</v>
      </c>
      <c r="F200" s="220">
        <v>1</v>
      </c>
      <c r="G200" s="221">
        <v>100000</v>
      </c>
      <c r="H200" s="220">
        <f t="shared" si="25"/>
        <v>1</v>
      </c>
      <c r="I200" s="220">
        <f t="shared" si="25"/>
        <v>100000</v>
      </c>
      <c r="J200" s="224"/>
    </row>
    <row r="201" spans="1:10" s="292" customFormat="1" ht="21.75">
      <c r="A201" s="219" t="s">
        <v>380</v>
      </c>
      <c r="B201" s="220">
        <v>1</v>
      </c>
      <c r="C201" s="220">
        <v>100000</v>
      </c>
      <c r="D201" s="220">
        <v>1</v>
      </c>
      <c r="E201" s="220">
        <v>100000</v>
      </c>
      <c r="F201" s="220">
        <v>1</v>
      </c>
      <c r="G201" s="220">
        <v>100000</v>
      </c>
      <c r="H201" s="220">
        <f t="shared" si="25"/>
        <v>3</v>
      </c>
      <c r="I201" s="220">
        <f t="shared" si="25"/>
        <v>300000</v>
      </c>
      <c r="J201" s="224"/>
    </row>
    <row r="202" spans="1:10" s="292" customFormat="1" ht="21.75">
      <c r="A202" s="219" t="s">
        <v>381</v>
      </c>
      <c r="B202" s="220">
        <v>1</v>
      </c>
      <c r="C202" s="221">
        <v>150000</v>
      </c>
      <c r="D202" s="220">
        <v>1</v>
      </c>
      <c r="E202" s="221">
        <v>150000</v>
      </c>
      <c r="F202" s="220">
        <v>1</v>
      </c>
      <c r="G202" s="221">
        <v>150000</v>
      </c>
      <c r="H202" s="220">
        <f t="shared" si="25"/>
        <v>3</v>
      </c>
      <c r="I202" s="220">
        <f t="shared" si="25"/>
        <v>450000</v>
      </c>
      <c r="J202" s="224"/>
    </row>
    <row r="203" spans="1:10" s="292" customFormat="1" ht="21.75">
      <c r="A203" s="219" t="s">
        <v>448</v>
      </c>
      <c r="B203" s="220">
        <v>1</v>
      </c>
      <c r="C203" s="220">
        <v>150000</v>
      </c>
      <c r="D203" s="220">
        <v>1</v>
      </c>
      <c r="E203" s="220">
        <v>150000</v>
      </c>
      <c r="F203" s="220">
        <v>1</v>
      </c>
      <c r="G203" s="220">
        <v>150000</v>
      </c>
      <c r="H203" s="220">
        <f t="shared" si="25"/>
        <v>3</v>
      </c>
      <c r="I203" s="226">
        <f t="shared" si="25"/>
        <v>450000</v>
      </c>
      <c r="J203" s="224"/>
    </row>
    <row r="204" spans="1:9" s="224" customFormat="1" ht="21.75">
      <c r="A204" s="228" t="s">
        <v>207</v>
      </c>
      <c r="B204" s="220"/>
      <c r="C204" s="220"/>
      <c r="D204" s="220"/>
      <c r="E204" s="220"/>
      <c r="F204" s="220"/>
      <c r="G204" s="220"/>
      <c r="H204" s="220"/>
      <c r="I204" s="220"/>
    </row>
    <row r="205" spans="1:10" s="294" customFormat="1" ht="21.75">
      <c r="A205" s="245" t="s">
        <v>308</v>
      </c>
      <c r="B205" s="220">
        <v>1</v>
      </c>
      <c r="C205" s="220">
        <v>8000</v>
      </c>
      <c r="D205" s="220">
        <v>1</v>
      </c>
      <c r="E205" s="220">
        <v>8000</v>
      </c>
      <c r="F205" s="220">
        <v>1</v>
      </c>
      <c r="G205" s="220">
        <v>8000</v>
      </c>
      <c r="H205" s="220">
        <f aca="true" t="shared" si="26" ref="H205:I207">SUM(B205,D205,F205)</f>
        <v>3</v>
      </c>
      <c r="I205" s="220">
        <f t="shared" si="26"/>
        <v>24000</v>
      </c>
      <c r="J205" s="227"/>
    </row>
    <row r="206" spans="1:10" s="294" customFormat="1" ht="21.75">
      <c r="A206" s="251" t="s">
        <v>382</v>
      </c>
      <c r="B206" s="230">
        <v>1</v>
      </c>
      <c r="C206" s="230">
        <v>20000</v>
      </c>
      <c r="D206" s="230">
        <v>1</v>
      </c>
      <c r="E206" s="230">
        <v>20000</v>
      </c>
      <c r="F206" s="230">
        <v>1</v>
      </c>
      <c r="G206" s="230">
        <v>20000</v>
      </c>
      <c r="H206" s="356">
        <f t="shared" si="26"/>
        <v>3</v>
      </c>
      <c r="I206" s="356">
        <f t="shared" si="26"/>
        <v>60000</v>
      </c>
      <c r="J206" s="227"/>
    </row>
    <row r="207" spans="1:10" s="293" customFormat="1" ht="39.75" customHeight="1">
      <c r="A207" s="333" t="s">
        <v>447</v>
      </c>
      <c r="B207" s="249" t="s">
        <v>51</v>
      </c>
      <c r="C207" s="249" t="s">
        <v>51</v>
      </c>
      <c r="D207" s="249" t="s">
        <v>51</v>
      </c>
      <c r="E207" s="249" t="s">
        <v>51</v>
      </c>
      <c r="F207" s="249" t="s">
        <v>51</v>
      </c>
      <c r="G207" s="249" t="s">
        <v>51</v>
      </c>
      <c r="H207" s="246">
        <f t="shared" si="26"/>
        <v>0</v>
      </c>
      <c r="I207" s="256">
        <f t="shared" si="26"/>
        <v>0</v>
      </c>
      <c r="J207" s="257"/>
    </row>
    <row r="208" spans="1:9" s="224" customFormat="1" ht="21.75">
      <c r="A208" s="228" t="s">
        <v>208</v>
      </c>
      <c r="B208" s="220"/>
      <c r="C208" s="220"/>
      <c r="D208" s="220"/>
      <c r="E208" s="220"/>
      <c r="F208" s="220"/>
      <c r="G208" s="220"/>
      <c r="H208" s="220"/>
      <c r="I208" s="220"/>
    </row>
    <row r="209" spans="1:10" s="292" customFormat="1" ht="21.75">
      <c r="A209" s="245" t="s">
        <v>223</v>
      </c>
      <c r="B209" s="220">
        <v>1</v>
      </c>
      <c r="C209" s="221">
        <v>100000</v>
      </c>
      <c r="D209" s="220">
        <v>1</v>
      </c>
      <c r="E209" s="221">
        <v>100000</v>
      </c>
      <c r="F209" s="220">
        <v>1</v>
      </c>
      <c r="G209" s="221">
        <v>100000</v>
      </c>
      <c r="H209" s="220">
        <f aca="true" t="shared" si="27" ref="H209:I217">SUM(B209,D209,F209)</f>
        <v>3</v>
      </c>
      <c r="I209" s="220">
        <f t="shared" si="27"/>
        <v>300000</v>
      </c>
      <c r="J209" s="224"/>
    </row>
    <row r="210" spans="1:10" s="292" customFormat="1" ht="21.75">
      <c r="A210" s="245" t="s">
        <v>352</v>
      </c>
      <c r="B210" s="220">
        <v>1</v>
      </c>
      <c r="C210" s="221">
        <v>120000</v>
      </c>
      <c r="D210" s="220">
        <v>1</v>
      </c>
      <c r="E210" s="221">
        <v>120000</v>
      </c>
      <c r="F210" s="220">
        <v>1</v>
      </c>
      <c r="G210" s="221">
        <v>120000</v>
      </c>
      <c r="H210" s="220">
        <f t="shared" si="27"/>
        <v>3</v>
      </c>
      <c r="I210" s="220">
        <f t="shared" si="27"/>
        <v>360000</v>
      </c>
      <c r="J210" s="224"/>
    </row>
    <row r="211" spans="1:10" s="292" customFormat="1" ht="21.75">
      <c r="A211" s="245" t="s">
        <v>312</v>
      </c>
      <c r="B211" s="249" t="s">
        <v>51</v>
      </c>
      <c r="C211" s="250" t="s">
        <v>51</v>
      </c>
      <c r="D211" s="249" t="s">
        <v>51</v>
      </c>
      <c r="E211" s="250" t="s">
        <v>51</v>
      </c>
      <c r="F211" s="235">
        <v>1</v>
      </c>
      <c r="G211" s="223">
        <v>100000</v>
      </c>
      <c r="H211" s="220">
        <f t="shared" si="27"/>
        <v>1</v>
      </c>
      <c r="I211" s="220">
        <f t="shared" si="27"/>
        <v>100000</v>
      </c>
      <c r="J211" s="224"/>
    </row>
    <row r="212" spans="1:10" s="292" customFormat="1" ht="21.75">
      <c r="A212" s="245" t="s">
        <v>383</v>
      </c>
      <c r="B212" s="249" t="s">
        <v>51</v>
      </c>
      <c r="C212" s="249" t="s">
        <v>51</v>
      </c>
      <c r="D212" s="249" t="s">
        <v>51</v>
      </c>
      <c r="E212" s="250" t="s">
        <v>51</v>
      </c>
      <c r="F212" s="235">
        <v>1</v>
      </c>
      <c r="G212" s="223">
        <v>30000</v>
      </c>
      <c r="H212" s="220">
        <f t="shared" si="27"/>
        <v>1</v>
      </c>
      <c r="I212" s="220">
        <f t="shared" si="27"/>
        <v>30000</v>
      </c>
      <c r="J212" s="224"/>
    </row>
    <row r="213" spans="1:10" s="292" customFormat="1" ht="21.75">
      <c r="A213" s="245" t="s">
        <v>384</v>
      </c>
      <c r="B213" s="235" t="s">
        <v>51</v>
      </c>
      <c r="C213" s="235" t="s">
        <v>51</v>
      </c>
      <c r="D213" s="235" t="s">
        <v>51</v>
      </c>
      <c r="E213" s="223" t="s">
        <v>51</v>
      </c>
      <c r="F213" s="220">
        <v>1</v>
      </c>
      <c r="G213" s="221">
        <v>20000</v>
      </c>
      <c r="H213" s="220">
        <f t="shared" si="27"/>
        <v>1</v>
      </c>
      <c r="I213" s="220">
        <f t="shared" si="27"/>
        <v>20000</v>
      </c>
      <c r="J213" s="224"/>
    </row>
    <row r="214" spans="1:10" s="292" customFormat="1" ht="21.75">
      <c r="A214" s="245" t="s">
        <v>385</v>
      </c>
      <c r="B214" s="235" t="s">
        <v>51</v>
      </c>
      <c r="C214" s="223" t="s">
        <v>51</v>
      </c>
      <c r="D214" s="235">
        <v>1</v>
      </c>
      <c r="E214" s="223">
        <v>200000</v>
      </c>
      <c r="F214" s="235" t="s">
        <v>51</v>
      </c>
      <c r="G214" s="223" t="s">
        <v>51</v>
      </c>
      <c r="H214" s="220">
        <f t="shared" si="27"/>
        <v>1</v>
      </c>
      <c r="I214" s="220">
        <f t="shared" si="27"/>
        <v>200000</v>
      </c>
      <c r="J214" s="224"/>
    </row>
    <row r="215" spans="1:10" s="292" customFormat="1" ht="21.75">
      <c r="A215" s="245" t="s">
        <v>386</v>
      </c>
      <c r="B215" s="220">
        <v>1</v>
      </c>
      <c r="C215" s="221">
        <v>20000</v>
      </c>
      <c r="D215" s="220">
        <v>1</v>
      </c>
      <c r="E215" s="221">
        <v>20000</v>
      </c>
      <c r="F215" s="220">
        <v>1</v>
      </c>
      <c r="G215" s="221">
        <v>20000</v>
      </c>
      <c r="H215" s="220">
        <f t="shared" si="27"/>
        <v>3</v>
      </c>
      <c r="I215" s="220">
        <f t="shared" si="27"/>
        <v>60000</v>
      </c>
      <c r="J215" s="224"/>
    </row>
    <row r="216" spans="1:10" s="292" customFormat="1" ht="43.5">
      <c r="A216" s="245" t="s">
        <v>387</v>
      </c>
      <c r="B216" s="235" t="s">
        <v>51</v>
      </c>
      <c r="C216" s="223" t="s">
        <v>51</v>
      </c>
      <c r="D216" s="220">
        <v>1</v>
      </c>
      <c r="E216" s="221">
        <v>25000</v>
      </c>
      <c r="F216" s="220">
        <v>1</v>
      </c>
      <c r="G216" s="221">
        <v>25000</v>
      </c>
      <c r="H216" s="220">
        <f t="shared" si="27"/>
        <v>2</v>
      </c>
      <c r="I216" s="220">
        <f t="shared" si="27"/>
        <v>50000</v>
      </c>
      <c r="J216" s="224"/>
    </row>
    <row r="217" spans="1:10" s="292" customFormat="1" ht="21.75">
      <c r="A217" s="245" t="s">
        <v>388</v>
      </c>
      <c r="B217" s="235" t="s">
        <v>51</v>
      </c>
      <c r="C217" s="223" t="s">
        <v>51</v>
      </c>
      <c r="D217" s="220">
        <v>1</v>
      </c>
      <c r="E217" s="221">
        <v>20000</v>
      </c>
      <c r="F217" s="220">
        <v>1</v>
      </c>
      <c r="G217" s="221">
        <v>20000</v>
      </c>
      <c r="H217" s="220">
        <f t="shared" si="27"/>
        <v>2</v>
      </c>
      <c r="I217" s="220">
        <f t="shared" si="27"/>
        <v>40000</v>
      </c>
      <c r="J217" s="224"/>
    </row>
    <row r="218" spans="1:10" s="292" customFormat="1" ht="21.75">
      <c r="A218" s="340" t="s">
        <v>446</v>
      </c>
      <c r="B218" s="235">
        <v>1</v>
      </c>
      <c r="C218" s="223">
        <v>100000</v>
      </c>
      <c r="D218" s="220">
        <v>1</v>
      </c>
      <c r="E218" s="223">
        <v>100000</v>
      </c>
      <c r="F218" s="220">
        <v>1</v>
      </c>
      <c r="G218" s="223">
        <v>100000</v>
      </c>
      <c r="H218" s="220">
        <v>3</v>
      </c>
      <c r="I218" s="235">
        <v>100000</v>
      </c>
      <c r="J218" s="224"/>
    </row>
    <row r="219" spans="1:9" s="239" customFormat="1" ht="21.75">
      <c r="A219" s="176" t="s">
        <v>13</v>
      </c>
      <c r="B219" s="153">
        <f>SUM(B197:B217)</f>
        <v>11</v>
      </c>
      <c r="C219" s="154">
        <f aca="true" t="shared" si="28" ref="C219:I219">SUM(C197:C218)</f>
        <v>7716000</v>
      </c>
      <c r="D219" s="153">
        <f t="shared" si="28"/>
        <v>15</v>
      </c>
      <c r="E219" s="154">
        <f t="shared" si="28"/>
        <v>7961000</v>
      </c>
      <c r="F219" s="153">
        <f t="shared" si="28"/>
        <v>18</v>
      </c>
      <c r="G219" s="154">
        <f t="shared" si="28"/>
        <v>8011000</v>
      </c>
      <c r="H219" s="153">
        <f t="shared" si="28"/>
        <v>45</v>
      </c>
      <c r="I219" s="153">
        <f t="shared" si="28"/>
        <v>23488000</v>
      </c>
    </row>
    <row r="220" spans="1:9" s="239" customFormat="1" ht="21.75">
      <c r="A220" s="176" t="s">
        <v>52</v>
      </c>
      <c r="B220" s="153">
        <f aca="true" t="shared" si="29" ref="B220:I220">SUM(B28,B44,B57,B74,B141,B172,B194,B219)</f>
        <v>123</v>
      </c>
      <c r="C220" s="180">
        <f t="shared" si="29"/>
        <v>25016700</v>
      </c>
      <c r="D220" s="153">
        <f t="shared" si="29"/>
        <v>127</v>
      </c>
      <c r="E220" s="180">
        <f t="shared" si="29"/>
        <v>40224900</v>
      </c>
      <c r="F220" s="153">
        <f t="shared" si="29"/>
        <v>193</v>
      </c>
      <c r="G220" s="153">
        <f t="shared" si="29"/>
        <v>46653500</v>
      </c>
      <c r="H220" s="153">
        <f t="shared" si="29"/>
        <v>444</v>
      </c>
      <c r="I220" s="153">
        <f t="shared" si="29"/>
        <v>111745100</v>
      </c>
    </row>
    <row r="221" spans="1:9" s="224" customFormat="1" ht="21.75">
      <c r="A221" s="271"/>
      <c r="B221" s="272"/>
      <c r="C221" s="272"/>
      <c r="D221" s="221"/>
      <c r="E221" s="221"/>
      <c r="F221" s="272"/>
      <c r="G221" s="272"/>
      <c r="H221" s="272"/>
      <c r="I221" s="272"/>
    </row>
    <row r="222" spans="1:9" s="224" customFormat="1" ht="21.75">
      <c r="A222" s="271"/>
      <c r="B222" s="272"/>
      <c r="C222" s="272"/>
      <c r="D222" s="221"/>
      <c r="E222" s="221"/>
      <c r="F222" s="272"/>
      <c r="G222" s="272"/>
      <c r="H222" s="272"/>
      <c r="I222" s="272"/>
    </row>
    <row r="223" spans="1:9" s="224" customFormat="1" ht="27" customHeight="1">
      <c r="A223" s="271"/>
      <c r="B223" s="272"/>
      <c r="C223" s="272"/>
      <c r="D223" s="221"/>
      <c r="E223" s="221"/>
      <c r="F223" s="272"/>
      <c r="G223" s="272"/>
      <c r="H223" s="272"/>
      <c r="I223" s="272"/>
    </row>
    <row r="224" spans="1:9" s="224" customFormat="1" ht="21.75">
      <c r="A224" s="271"/>
      <c r="B224" s="272"/>
      <c r="C224" s="272"/>
      <c r="D224" s="221"/>
      <c r="E224" s="221"/>
      <c r="F224" s="272"/>
      <c r="G224" s="272"/>
      <c r="H224" s="272"/>
      <c r="I224" s="272"/>
    </row>
    <row r="225" spans="1:9" s="224" customFormat="1" ht="21.75">
      <c r="A225" s="271"/>
      <c r="B225" s="272"/>
      <c r="C225" s="272"/>
      <c r="D225" s="221"/>
      <c r="E225" s="221"/>
      <c r="F225" s="272"/>
      <c r="G225" s="272"/>
      <c r="H225" s="272"/>
      <c r="I225" s="272"/>
    </row>
    <row r="226" spans="1:9" s="224" customFormat="1" ht="21.75">
      <c r="A226" s="271"/>
      <c r="B226" s="272"/>
      <c r="C226" s="272"/>
      <c r="D226" s="221"/>
      <c r="E226" s="221"/>
      <c r="F226" s="272"/>
      <c r="G226" s="272"/>
      <c r="H226" s="272"/>
      <c r="I226" s="272"/>
    </row>
    <row r="227" spans="1:9" s="224" customFormat="1" ht="21.75">
      <c r="A227" s="271"/>
      <c r="B227" s="272"/>
      <c r="C227" s="272"/>
      <c r="D227" s="221"/>
      <c r="E227" s="221"/>
      <c r="F227" s="272"/>
      <c r="G227" s="272"/>
      <c r="H227" s="272"/>
      <c r="I227" s="272"/>
    </row>
    <row r="228" spans="1:9" s="224" customFormat="1" ht="21.75">
      <c r="A228" s="271"/>
      <c r="B228" s="272"/>
      <c r="C228" s="272"/>
      <c r="D228" s="221"/>
      <c r="E228" s="221"/>
      <c r="F228" s="272"/>
      <c r="G228" s="272"/>
      <c r="H228" s="272"/>
      <c r="I228" s="272"/>
    </row>
    <row r="229" spans="1:9" s="224" customFormat="1" ht="21.75">
      <c r="A229" s="271"/>
      <c r="B229" s="272"/>
      <c r="C229" s="272"/>
      <c r="D229" s="221"/>
      <c r="E229" s="221"/>
      <c r="F229" s="272"/>
      <c r="G229" s="272"/>
      <c r="H229" s="272"/>
      <c r="I229" s="272"/>
    </row>
    <row r="230" spans="1:9" s="224" customFormat="1" ht="21.75">
      <c r="A230" s="271"/>
      <c r="B230" s="272"/>
      <c r="C230" s="272"/>
      <c r="D230" s="221"/>
      <c r="E230" s="221"/>
      <c r="F230" s="272"/>
      <c r="G230" s="272"/>
      <c r="H230" s="272"/>
      <c r="I230" s="272"/>
    </row>
    <row r="231" spans="1:9" s="224" customFormat="1" ht="21.75">
      <c r="A231" s="271"/>
      <c r="B231" s="272"/>
      <c r="C231" s="272"/>
      <c r="D231" s="221"/>
      <c r="E231" s="221"/>
      <c r="F231" s="272"/>
      <c r="G231" s="272"/>
      <c r="H231" s="272"/>
      <c r="I231" s="272"/>
    </row>
    <row r="232" spans="1:9" s="224" customFormat="1" ht="21.75">
      <c r="A232" s="271"/>
      <c r="B232" s="272"/>
      <c r="C232" s="272"/>
      <c r="D232" s="221"/>
      <c r="E232" s="221"/>
      <c r="F232" s="272"/>
      <c r="G232" s="272"/>
      <c r="H232" s="272"/>
      <c r="I232" s="272"/>
    </row>
    <row r="233" spans="1:9" s="224" customFormat="1" ht="21.75">
      <c r="A233" s="271"/>
      <c r="B233" s="272"/>
      <c r="C233" s="272"/>
      <c r="D233" s="221"/>
      <c r="E233" s="221"/>
      <c r="F233" s="272"/>
      <c r="G233" s="272"/>
      <c r="H233" s="272"/>
      <c r="I233" s="272"/>
    </row>
    <row r="234" spans="1:9" s="224" customFormat="1" ht="21.75">
      <c r="A234" s="271"/>
      <c r="B234" s="272"/>
      <c r="C234" s="272"/>
      <c r="D234" s="221"/>
      <c r="E234" s="221"/>
      <c r="F234" s="272"/>
      <c r="G234" s="272"/>
      <c r="H234" s="272"/>
      <c r="I234" s="272"/>
    </row>
    <row r="235" spans="1:9" s="224" customFormat="1" ht="21.75">
      <c r="A235" s="271"/>
      <c r="B235" s="272"/>
      <c r="C235" s="272"/>
      <c r="D235" s="221"/>
      <c r="E235" s="221"/>
      <c r="F235" s="272"/>
      <c r="G235" s="272"/>
      <c r="H235" s="272"/>
      <c r="I235" s="272"/>
    </row>
    <row r="236" spans="1:9" s="224" customFormat="1" ht="21.75">
      <c r="A236" s="271"/>
      <c r="B236" s="272"/>
      <c r="C236" s="272"/>
      <c r="D236" s="221"/>
      <c r="E236" s="221"/>
      <c r="F236" s="272"/>
      <c r="G236" s="272"/>
      <c r="H236" s="272"/>
      <c r="I236" s="272"/>
    </row>
    <row r="237" spans="1:9" s="224" customFormat="1" ht="21.75">
      <c r="A237" s="271"/>
      <c r="B237" s="272"/>
      <c r="C237" s="272"/>
      <c r="D237" s="221"/>
      <c r="E237" s="221"/>
      <c r="F237" s="272"/>
      <c r="G237" s="272"/>
      <c r="H237" s="272"/>
      <c r="I237" s="272"/>
    </row>
    <row r="238" spans="1:9" s="224" customFormat="1" ht="21.75">
      <c r="A238" s="271"/>
      <c r="B238" s="272"/>
      <c r="C238" s="272"/>
      <c r="D238" s="221"/>
      <c r="E238" s="221"/>
      <c r="F238" s="272"/>
      <c r="G238" s="272"/>
      <c r="H238" s="272"/>
      <c r="I238" s="272"/>
    </row>
    <row r="239" spans="1:9" s="224" customFormat="1" ht="21.75">
      <c r="A239" s="271"/>
      <c r="B239" s="272"/>
      <c r="C239" s="272"/>
      <c r="D239" s="221"/>
      <c r="E239" s="221"/>
      <c r="F239" s="272"/>
      <c r="G239" s="272"/>
      <c r="H239" s="272"/>
      <c r="I239" s="272"/>
    </row>
    <row r="240" spans="1:9" s="224" customFormat="1" ht="21.75">
      <c r="A240" s="271"/>
      <c r="B240" s="272"/>
      <c r="C240" s="272"/>
      <c r="D240" s="221"/>
      <c r="E240" s="221"/>
      <c r="F240" s="272"/>
      <c r="G240" s="272"/>
      <c r="H240" s="272"/>
      <c r="I240" s="272"/>
    </row>
    <row r="241" spans="1:9" s="224" customFormat="1" ht="21.75">
      <c r="A241" s="271"/>
      <c r="B241" s="272"/>
      <c r="C241" s="272"/>
      <c r="D241" s="221"/>
      <c r="E241" s="221"/>
      <c r="F241" s="272"/>
      <c r="G241" s="272"/>
      <c r="H241" s="272"/>
      <c r="I241" s="272"/>
    </row>
    <row r="242" spans="1:9" s="224" customFormat="1" ht="21.75">
      <c r="A242" s="271"/>
      <c r="B242" s="272"/>
      <c r="C242" s="272"/>
      <c r="D242" s="221"/>
      <c r="E242" s="221"/>
      <c r="F242" s="272"/>
      <c r="G242" s="272"/>
      <c r="H242" s="272"/>
      <c r="I242" s="272"/>
    </row>
    <row r="243" spans="1:9" s="224" customFormat="1" ht="21.75">
      <c r="A243" s="271"/>
      <c r="B243" s="272"/>
      <c r="C243" s="272"/>
      <c r="D243" s="221"/>
      <c r="E243" s="221"/>
      <c r="F243" s="272"/>
      <c r="G243" s="272"/>
      <c r="H243" s="272"/>
      <c r="I243" s="272"/>
    </row>
    <row r="244" spans="1:9" s="224" customFormat="1" ht="21.75">
      <c r="A244" s="271"/>
      <c r="B244" s="272"/>
      <c r="C244" s="272"/>
      <c r="D244" s="221"/>
      <c r="E244" s="221"/>
      <c r="F244" s="272"/>
      <c r="G244" s="272"/>
      <c r="H244" s="272"/>
      <c r="I244" s="272"/>
    </row>
    <row r="245" spans="1:9" s="224" customFormat="1" ht="21.75">
      <c r="A245" s="271"/>
      <c r="B245" s="272"/>
      <c r="C245" s="272"/>
      <c r="D245" s="221"/>
      <c r="E245" s="221"/>
      <c r="F245" s="272"/>
      <c r="G245" s="272"/>
      <c r="H245" s="272"/>
      <c r="I245" s="272"/>
    </row>
    <row r="246" spans="1:9" s="224" customFormat="1" ht="21.75">
      <c r="A246" s="271"/>
      <c r="B246" s="272"/>
      <c r="C246" s="272"/>
      <c r="D246" s="221"/>
      <c r="E246" s="221"/>
      <c r="F246" s="272"/>
      <c r="G246" s="272"/>
      <c r="H246" s="272"/>
      <c r="I246" s="272"/>
    </row>
    <row r="247" spans="1:9" s="224" customFormat="1" ht="21.75">
      <c r="A247" s="271"/>
      <c r="B247" s="272"/>
      <c r="C247" s="272"/>
      <c r="D247" s="221"/>
      <c r="E247" s="221"/>
      <c r="F247" s="272"/>
      <c r="G247" s="272"/>
      <c r="H247" s="272"/>
      <c r="I247" s="272"/>
    </row>
    <row r="248" spans="1:9" s="224" customFormat="1" ht="21.75">
      <c r="A248" s="271"/>
      <c r="B248" s="272"/>
      <c r="C248" s="272"/>
      <c r="D248" s="221"/>
      <c r="E248" s="221"/>
      <c r="F248" s="272"/>
      <c r="G248" s="272"/>
      <c r="H248" s="272"/>
      <c r="I248" s="272"/>
    </row>
    <row r="249" spans="1:9" s="224" customFormat="1" ht="21.75">
      <c r="A249" s="271"/>
      <c r="B249" s="272"/>
      <c r="C249" s="272"/>
      <c r="D249" s="221"/>
      <c r="E249" s="221"/>
      <c r="F249" s="272"/>
      <c r="G249" s="272"/>
      <c r="H249" s="272"/>
      <c r="I249" s="272"/>
    </row>
    <row r="250" spans="2:9" ht="21.75">
      <c r="B250" s="182"/>
      <c r="C250" s="182"/>
      <c r="D250" s="141"/>
      <c r="E250" s="141"/>
      <c r="F250" s="182"/>
      <c r="G250" s="182"/>
      <c r="H250" s="182"/>
      <c r="I250" s="182"/>
    </row>
    <row r="251" spans="2:9" ht="21.75">
      <c r="B251" s="182"/>
      <c r="C251" s="182"/>
      <c r="D251" s="141"/>
      <c r="E251" s="141"/>
      <c r="F251" s="182"/>
      <c r="G251" s="182"/>
      <c r="H251" s="182"/>
      <c r="I251" s="182"/>
    </row>
    <row r="252" spans="2:9" ht="21.75">
      <c r="B252" s="182"/>
      <c r="C252" s="182"/>
      <c r="D252" s="141"/>
      <c r="E252" s="141"/>
      <c r="F252" s="182"/>
      <c r="G252" s="182"/>
      <c r="H252" s="182"/>
      <c r="I252" s="182"/>
    </row>
    <row r="253" spans="2:9" ht="21.75">
      <c r="B253" s="182"/>
      <c r="C253" s="182"/>
      <c r="D253" s="141"/>
      <c r="E253" s="141"/>
      <c r="F253" s="182"/>
      <c r="G253" s="182"/>
      <c r="H253" s="182"/>
      <c r="I253" s="182"/>
    </row>
    <row r="254" spans="2:9" ht="21.75">
      <c r="B254" s="182"/>
      <c r="C254" s="182"/>
      <c r="D254" s="141"/>
      <c r="E254" s="141"/>
      <c r="F254" s="182"/>
      <c r="G254" s="182"/>
      <c r="H254" s="182"/>
      <c r="I254" s="182"/>
    </row>
    <row r="255" spans="2:9" ht="21.75">
      <c r="B255" s="182"/>
      <c r="C255" s="182"/>
      <c r="D255" s="141"/>
      <c r="E255" s="141"/>
      <c r="F255" s="182"/>
      <c r="G255" s="182"/>
      <c r="H255" s="182"/>
      <c r="I255" s="182"/>
    </row>
    <row r="256" spans="2:9" ht="21.75">
      <c r="B256" s="182"/>
      <c r="C256" s="182"/>
      <c r="D256" s="141"/>
      <c r="E256" s="141"/>
      <c r="F256" s="182"/>
      <c r="G256" s="182"/>
      <c r="H256" s="182"/>
      <c r="I256" s="182"/>
    </row>
    <row r="257" spans="2:9" ht="21.75">
      <c r="B257" s="182"/>
      <c r="C257" s="182"/>
      <c r="D257" s="141"/>
      <c r="E257" s="141"/>
      <c r="F257" s="182"/>
      <c r="G257" s="182"/>
      <c r="H257" s="182"/>
      <c r="I257" s="182"/>
    </row>
    <row r="258" spans="2:9" ht="21.75">
      <c r="B258" s="182"/>
      <c r="C258" s="182"/>
      <c r="D258" s="141"/>
      <c r="E258" s="141"/>
      <c r="F258" s="182"/>
      <c r="G258" s="182"/>
      <c r="H258" s="182"/>
      <c r="I258" s="182"/>
    </row>
    <row r="259" spans="2:9" ht="21.75">
      <c r="B259" s="182"/>
      <c r="C259" s="182"/>
      <c r="D259" s="141"/>
      <c r="E259" s="141"/>
      <c r="F259" s="182"/>
      <c r="G259" s="182"/>
      <c r="H259" s="182"/>
      <c r="I259" s="182"/>
    </row>
    <row r="260" spans="2:9" ht="21.75">
      <c r="B260" s="182"/>
      <c r="C260" s="182"/>
      <c r="D260" s="141"/>
      <c r="E260" s="141"/>
      <c r="F260" s="182"/>
      <c r="G260" s="182"/>
      <c r="H260" s="182"/>
      <c r="I260" s="18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2:9" ht="21.75">
      <c r="B589" s="182"/>
      <c r="C589" s="182"/>
      <c r="D589" s="141"/>
      <c r="E589" s="141"/>
      <c r="F589" s="182"/>
      <c r="G589" s="182"/>
      <c r="H589" s="182"/>
      <c r="I589" s="182"/>
    </row>
    <row r="590" spans="2:9" ht="21.75">
      <c r="B590" s="182"/>
      <c r="C590" s="182"/>
      <c r="D590" s="141"/>
      <c r="E590" s="141"/>
      <c r="F590" s="182"/>
      <c r="G590" s="182"/>
      <c r="H590" s="182"/>
      <c r="I590" s="182"/>
    </row>
    <row r="591" spans="2:9" ht="21.75">
      <c r="B591" s="182"/>
      <c r="C591" s="182"/>
      <c r="D591" s="141"/>
      <c r="E591" s="141"/>
      <c r="F591" s="182"/>
      <c r="G591" s="182"/>
      <c r="H591" s="182"/>
      <c r="I591" s="182"/>
    </row>
    <row r="592" spans="2:9" ht="21.75">
      <c r="B592" s="182"/>
      <c r="C592" s="182"/>
      <c r="D592" s="141"/>
      <c r="E592" s="141"/>
      <c r="F592" s="182"/>
      <c r="G592" s="182"/>
      <c r="H592" s="182"/>
      <c r="I592" s="182"/>
    </row>
    <row r="593" spans="2:9" ht="21.75">
      <c r="B593" s="182"/>
      <c r="C593" s="182"/>
      <c r="D593" s="141"/>
      <c r="E593" s="141"/>
      <c r="F593" s="182"/>
      <c r="G593" s="182"/>
      <c r="H593" s="182"/>
      <c r="I593" s="182"/>
    </row>
    <row r="594" spans="2:9" ht="21.75">
      <c r="B594" s="182"/>
      <c r="C594" s="182"/>
      <c r="D594" s="141"/>
      <c r="E594" s="141"/>
      <c r="F594" s="182"/>
      <c r="G594" s="182"/>
      <c r="H594" s="182"/>
      <c r="I594" s="182"/>
    </row>
    <row r="595" spans="2:9" ht="21.75">
      <c r="B595" s="182"/>
      <c r="C595" s="182"/>
      <c r="D595" s="141"/>
      <c r="E595" s="141"/>
      <c r="F595" s="182"/>
      <c r="G595" s="182"/>
      <c r="H595" s="182"/>
      <c r="I595" s="182"/>
    </row>
    <row r="596" spans="2:9" ht="21.75">
      <c r="B596" s="182"/>
      <c r="C596" s="182"/>
      <c r="D596" s="141"/>
      <c r="E596" s="141"/>
      <c r="F596" s="182"/>
      <c r="G596" s="182"/>
      <c r="H596" s="182"/>
      <c r="I596" s="182"/>
    </row>
    <row r="597" spans="2:9" ht="21.75">
      <c r="B597" s="182"/>
      <c r="C597" s="182"/>
      <c r="D597" s="141"/>
      <c r="E597" s="141"/>
      <c r="F597" s="182"/>
      <c r="G597" s="182"/>
      <c r="H597" s="182"/>
      <c r="I597" s="182"/>
    </row>
    <row r="598" spans="2:9" ht="21.75">
      <c r="B598" s="182"/>
      <c r="C598" s="182"/>
      <c r="D598" s="141"/>
      <c r="E598" s="141"/>
      <c r="F598" s="182"/>
      <c r="G598" s="182"/>
      <c r="H598" s="182"/>
      <c r="I598" s="182"/>
    </row>
    <row r="599" spans="2:9" ht="21.75">
      <c r="B599" s="182"/>
      <c r="C599" s="182"/>
      <c r="D599" s="141"/>
      <c r="E599" s="141"/>
      <c r="F599" s="182"/>
      <c r="G599" s="182"/>
      <c r="H599" s="182"/>
      <c r="I599" s="182"/>
    </row>
    <row r="600" spans="2:9" ht="21.75">
      <c r="B600" s="182"/>
      <c r="C600" s="182"/>
      <c r="D600" s="141"/>
      <c r="E600" s="141"/>
      <c r="F600" s="182"/>
      <c r="G600" s="182"/>
      <c r="H600" s="182"/>
      <c r="I600" s="182"/>
    </row>
    <row r="601" spans="2:9" ht="21.75">
      <c r="B601" s="182"/>
      <c r="C601" s="182"/>
      <c r="D601" s="141"/>
      <c r="E601" s="141"/>
      <c r="F601" s="182"/>
      <c r="G601" s="182"/>
      <c r="H601" s="182"/>
      <c r="I601" s="182"/>
    </row>
    <row r="602" spans="2:9" ht="21.75">
      <c r="B602" s="182"/>
      <c r="C602" s="182"/>
      <c r="D602" s="141"/>
      <c r="E602" s="141"/>
      <c r="F602" s="182"/>
      <c r="G602" s="182"/>
      <c r="H602" s="182"/>
      <c r="I602" s="182"/>
    </row>
    <row r="603" spans="2:9" ht="21.75">
      <c r="B603" s="182"/>
      <c r="C603" s="182"/>
      <c r="D603" s="141"/>
      <c r="E603" s="141"/>
      <c r="F603" s="182"/>
      <c r="G603" s="182"/>
      <c r="H603" s="182"/>
      <c r="I603" s="182"/>
    </row>
    <row r="604" spans="2:9" ht="21.75">
      <c r="B604" s="182"/>
      <c r="C604" s="182"/>
      <c r="D604" s="141"/>
      <c r="E604" s="141"/>
      <c r="F604" s="182"/>
      <c r="G604" s="182"/>
      <c r="H604" s="182"/>
      <c r="I604" s="182"/>
    </row>
    <row r="605" spans="2:9" ht="21.75">
      <c r="B605" s="182"/>
      <c r="C605" s="182"/>
      <c r="D605" s="141"/>
      <c r="E605" s="141"/>
      <c r="F605" s="182"/>
      <c r="G605" s="182"/>
      <c r="H605" s="182"/>
      <c r="I605" s="182"/>
    </row>
    <row r="606" spans="2:9" ht="21.75">
      <c r="B606" s="182"/>
      <c r="C606" s="182"/>
      <c r="D606" s="141"/>
      <c r="E606" s="141"/>
      <c r="F606" s="182"/>
      <c r="G606" s="182"/>
      <c r="H606" s="182"/>
      <c r="I606" s="182"/>
    </row>
    <row r="607" spans="2:9" ht="21.75">
      <c r="B607" s="182"/>
      <c r="C607" s="182"/>
      <c r="D607" s="141"/>
      <c r="E607" s="141"/>
      <c r="F607" s="182"/>
      <c r="G607" s="182"/>
      <c r="H607" s="182"/>
      <c r="I607" s="182"/>
    </row>
    <row r="608" spans="2:9" ht="21.75">
      <c r="B608" s="182"/>
      <c r="C608" s="182"/>
      <c r="D608" s="141"/>
      <c r="E608" s="141"/>
      <c r="F608" s="182"/>
      <c r="G608" s="182"/>
      <c r="H608" s="182"/>
      <c r="I608" s="182"/>
    </row>
    <row r="609" spans="2:9" ht="21.75">
      <c r="B609" s="182"/>
      <c r="C609" s="182"/>
      <c r="D609" s="141"/>
      <c r="E609" s="141"/>
      <c r="F609" s="182"/>
      <c r="G609" s="182"/>
      <c r="H609" s="182"/>
      <c r="I609" s="182"/>
    </row>
    <row r="610" spans="2:9" ht="21.75">
      <c r="B610" s="182"/>
      <c r="C610" s="182"/>
      <c r="D610" s="141"/>
      <c r="E610" s="141"/>
      <c r="F610" s="182"/>
      <c r="G610" s="182"/>
      <c r="H610" s="182"/>
      <c r="I610" s="182"/>
    </row>
    <row r="611" spans="2:9" ht="21.75">
      <c r="B611" s="182"/>
      <c r="C611" s="182"/>
      <c r="D611" s="141"/>
      <c r="E611" s="141"/>
      <c r="F611" s="182"/>
      <c r="G611" s="182"/>
      <c r="H611" s="182"/>
      <c r="I611" s="182"/>
    </row>
    <row r="612" spans="2:9" ht="21.75">
      <c r="B612" s="182"/>
      <c r="C612" s="182"/>
      <c r="D612" s="141"/>
      <c r="E612" s="141"/>
      <c r="F612" s="182"/>
      <c r="G612" s="182"/>
      <c r="H612" s="182"/>
      <c r="I612" s="182"/>
    </row>
    <row r="613" spans="2:9" ht="21.75">
      <c r="B613" s="182"/>
      <c r="C613" s="182"/>
      <c r="D613" s="141"/>
      <c r="E613" s="141"/>
      <c r="F613" s="182"/>
      <c r="G613" s="182"/>
      <c r="H613" s="182"/>
      <c r="I613" s="182"/>
    </row>
    <row r="614" spans="2:9" ht="21.75">
      <c r="B614" s="182"/>
      <c r="C614" s="182"/>
      <c r="D614" s="141"/>
      <c r="E614" s="141"/>
      <c r="F614" s="182"/>
      <c r="G614" s="182"/>
      <c r="H614" s="182"/>
      <c r="I614" s="182"/>
    </row>
    <row r="615" spans="2:9" ht="21.75">
      <c r="B615" s="182"/>
      <c r="C615" s="182"/>
      <c r="D615" s="141"/>
      <c r="E615" s="141"/>
      <c r="F615" s="182"/>
      <c r="G615" s="182"/>
      <c r="H615" s="182"/>
      <c r="I615" s="182"/>
    </row>
    <row r="616" spans="2:9" ht="21.75">
      <c r="B616" s="182"/>
      <c r="C616" s="182"/>
      <c r="D616" s="141"/>
      <c r="E616" s="141"/>
      <c r="F616" s="182"/>
      <c r="G616" s="182"/>
      <c r="H616" s="182"/>
      <c r="I616" s="182"/>
    </row>
    <row r="617" spans="2:9" ht="21.75">
      <c r="B617" s="182"/>
      <c r="C617" s="182"/>
      <c r="D617" s="141"/>
      <c r="E617" s="141"/>
      <c r="F617" s="182"/>
      <c r="G617" s="182"/>
      <c r="H617" s="182"/>
      <c r="I617" s="182"/>
    </row>
    <row r="618" spans="2:9" ht="21.75">
      <c r="B618" s="182"/>
      <c r="C618" s="182"/>
      <c r="D618" s="141"/>
      <c r="E618" s="141"/>
      <c r="F618" s="182"/>
      <c r="G618" s="182"/>
      <c r="H618" s="182"/>
      <c r="I618" s="182"/>
    </row>
    <row r="619" spans="2:9" ht="21.75">
      <c r="B619" s="182"/>
      <c r="C619" s="182"/>
      <c r="D619" s="141"/>
      <c r="E619" s="141"/>
      <c r="F619" s="182"/>
      <c r="G619" s="182"/>
      <c r="H619" s="182"/>
      <c r="I619" s="182"/>
    </row>
    <row r="620" spans="2:9" ht="21.75">
      <c r="B620" s="182"/>
      <c r="C620" s="182"/>
      <c r="D620" s="141"/>
      <c r="E620" s="141"/>
      <c r="F620" s="182"/>
      <c r="G620" s="182"/>
      <c r="H620" s="182"/>
      <c r="I620" s="182"/>
    </row>
    <row r="621" spans="2:9" ht="21.75">
      <c r="B621" s="182"/>
      <c r="C621" s="182"/>
      <c r="D621" s="141"/>
      <c r="E621" s="141"/>
      <c r="F621" s="182"/>
      <c r="G621" s="182"/>
      <c r="H621" s="182"/>
      <c r="I621" s="182"/>
    </row>
    <row r="622" spans="2:9" ht="21.75">
      <c r="B622" s="182"/>
      <c r="C622" s="182"/>
      <c r="D622" s="141"/>
      <c r="E622" s="141"/>
      <c r="F622" s="182"/>
      <c r="G622" s="182"/>
      <c r="H622" s="182"/>
      <c r="I622" s="182"/>
    </row>
    <row r="623" spans="2:9" ht="21.75">
      <c r="B623" s="182"/>
      <c r="C623" s="182"/>
      <c r="D623" s="141"/>
      <c r="E623" s="141"/>
      <c r="F623" s="182"/>
      <c r="G623" s="182"/>
      <c r="H623" s="182"/>
      <c r="I623" s="182"/>
    </row>
    <row r="624" spans="2:9" ht="21.75">
      <c r="B624" s="182"/>
      <c r="C624" s="182"/>
      <c r="D624" s="141"/>
      <c r="E624" s="141"/>
      <c r="F624" s="182"/>
      <c r="G624" s="182"/>
      <c r="H624" s="182"/>
      <c r="I624" s="182"/>
    </row>
    <row r="625" spans="2:9" ht="21.75">
      <c r="B625" s="182"/>
      <c r="C625" s="182"/>
      <c r="D625" s="141"/>
      <c r="E625" s="141"/>
      <c r="F625" s="182"/>
      <c r="G625" s="182"/>
      <c r="H625" s="182"/>
      <c r="I625" s="182"/>
    </row>
    <row r="626" spans="2:9" ht="21.75">
      <c r="B626" s="182"/>
      <c r="C626" s="182"/>
      <c r="D626" s="141"/>
      <c r="E626" s="141"/>
      <c r="F626" s="182"/>
      <c r="G626" s="182"/>
      <c r="H626" s="182"/>
      <c r="I626" s="182"/>
    </row>
    <row r="627" spans="2:9" ht="21.75">
      <c r="B627" s="182"/>
      <c r="C627" s="182"/>
      <c r="D627" s="141"/>
      <c r="E627" s="141"/>
      <c r="F627" s="182"/>
      <c r="G627" s="182"/>
      <c r="H627" s="182"/>
      <c r="I627" s="182"/>
    </row>
    <row r="628" spans="2:9" ht="21.75">
      <c r="B628" s="182"/>
      <c r="C628" s="182"/>
      <c r="D628" s="141"/>
      <c r="E628" s="141"/>
      <c r="F628" s="182"/>
      <c r="G628" s="182"/>
      <c r="H628" s="182"/>
      <c r="I628" s="182"/>
    </row>
    <row r="629" spans="2:9" ht="21.75">
      <c r="B629" s="182"/>
      <c r="C629" s="182"/>
      <c r="D629" s="141"/>
      <c r="E629" s="141"/>
      <c r="F629" s="182"/>
      <c r="G629" s="182"/>
      <c r="H629" s="182"/>
      <c r="I629" s="182"/>
    </row>
    <row r="630" spans="2:9" ht="21.75">
      <c r="B630" s="182"/>
      <c r="C630" s="182"/>
      <c r="D630" s="141"/>
      <c r="E630" s="141"/>
      <c r="F630" s="182"/>
      <c r="G630" s="182"/>
      <c r="H630" s="182"/>
      <c r="I630" s="182"/>
    </row>
    <row r="631" spans="2:9" ht="21.75">
      <c r="B631" s="182"/>
      <c r="C631" s="182"/>
      <c r="D631" s="141"/>
      <c r="E631" s="141"/>
      <c r="F631" s="182"/>
      <c r="G631" s="182"/>
      <c r="H631" s="182"/>
      <c r="I631" s="182"/>
    </row>
    <row r="632" spans="2:9" ht="21.75">
      <c r="B632" s="182"/>
      <c r="C632" s="182"/>
      <c r="D632" s="141"/>
      <c r="E632" s="141"/>
      <c r="F632" s="182"/>
      <c r="G632" s="182"/>
      <c r="H632" s="182"/>
      <c r="I632" s="182"/>
    </row>
    <row r="633" spans="2:9" ht="21.75">
      <c r="B633" s="182"/>
      <c r="C633" s="182"/>
      <c r="D633" s="141"/>
      <c r="E633" s="141"/>
      <c r="F633" s="182"/>
      <c r="G633" s="182"/>
      <c r="H633" s="182"/>
      <c r="I633" s="182"/>
    </row>
    <row r="634" spans="2:9" ht="21.75">
      <c r="B634" s="182"/>
      <c r="C634" s="182"/>
      <c r="D634" s="141"/>
      <c r="E634" s="141"/>
      <c r="F634" s="182"/>
      <c r="G634" s="182"/>
      <c r="H634" s="182"/>
      <c r="I634" s="182"/>
    </row>
    <row r="635" spans="2:9" ht="21.75">
      <c r="B635" s="182"/>
      <c r="C635" s="182"/>
      <c r="D635" s="141"/>
      <c r="E635" s="141"/>
      <c r="F635" s="182"/>
      <c r="G635" s="182"/>
      <c r="H635" s="182"/>
      <c r="I635" s="182"/>
    </row>
    <row r="636" spans="2:9" ht="21.75">
      <c r="B636" s="182"/>
      <c r="C636" s="182"/>
      <c r="D636" s="141"/>
      <c r="E636" s="141"/>
      <c r="F636" s="182"/>
      <c r="G636" s="182"/>
      <c r="H636" s="182"/>
      <c r="I636" s="182"/>
    </row>
    <row r="637" spans="2:9" ht="21.75">
      <c r="B637" s="182"/>
      <c r="C637" s="182"/>
      <c r="D637" s="141"/>
      <c r="E637" s="141"/>
      <c r="F637" s="182"/>
      <c r="G637" s="182"/>
      <c r="H637" s="182"/>
      <c r="I637" s="182"/>
    </row>
    <row r="638" spans="2:9" ht="21.75">
      <c r="B638" s="182"/>
      <c r="C638" s="182"/>
      <c r="D638" s="141"/>
      <c r="E638" s="141"/>
      <c r="F638" s="182"/>
      <c r="G638" s="182"/>
      <c r="H638" s="182"/>
      <c r="I638" s="182"/>
    </row>
    <row r="639" spans="2:9" ht="21.75">
      <c r="B639" s="182"/>
      <c r="C639" s="182"/>
      <c r="D639" s="141"/>
      <c r="E639" s="141"/>
      <c r="F639" s="182"/>
      <c r="G639" s="182"/>
      <c r="H639" s="182"/>
      <c r="I639" s="182"/>
    </row>
    <row r="640" spans="2:9" ht="21.75">
      <c r="B640" s="182"/>
      <c r="C640" s="182"/>
      <c r="D640" s="141"/>
      <c r="E640" s="141"/>
      <c r="F640" s="182"/>
      <c r="G640" s="182"/>
      <c r="H640" s="182"/>
      <c r="I640" s="182"/>
    </row>
    <row r="641" spans="2:9" ht="21.75">
      <c r="B641" s="182"/>
      <c r="C641" s="182"/>
      <c r="D641" s="141"/>
      <c r="E641" s="141"/>
      <c r="F641" s="182"/>
      <c r="G641" s="182"/>
      <c r="H641" s="182"/>
      <c r="I641" s="182"/>
    </row>
    <row r="642" spans="2:9" ht="21.75">
      <c r="B642" s="182"/>
      <c r="C642" s="182"/>
      <c r="D642" s="141"/>
      <c r="E642" s="141"/>
      <c r="F642" s="182"/>
      <c r="G642" s="182"/>
      <c r="H642" s="182"/>
      <c r="I642" s="182"/>
    </row>
    <row r="643" spans="2:9" ht="21.75">
      <c r="B643" s="182"/>
      <c r="C643" s="182"/>
      <c r="D643" s="141"/>
      <c r="E643" s="141"/>
      <c r="F643" s="182"/>
      <c r="G643" s="182"/>
      <c r="H643" s="182"/>
      <c r="I643" s="182"/>
    </row>
    <row r="644" spans="4:5" ht="21.75">
      <c r="D644" s="136"/>
      <c r="E644" s="136"/>
    </row>
    <row r="645" spans="4:5" ht="21.75">
      <c r="D645" s="136"/>
      <c r="E645" s="136"/>
    </row>
    <row r="646" spans="4:5" ht="21.75">
      <c r="D646" s="136"/>
      <c r="E646" s="136"/>
    </row>
    <row r="647" spans="4:5" ht="21.75">
      <c r="D647" s="136"/>
      <c r="E647" s="136"/>
    </row>
    <row r="648" spans="4:5" ht="21.75">
      <c r="D648" s="136"/>
      <c r="E648" s="136"/>
    </row>
    <row r="649" spans="4:5" ht="21.75">
      <c r="D649" s="136"/>
      <c r="E649" s="136"/>
    </row>
    <row r="650" spans="4:5" ht="21.75">
      <c r="D650" s="136"/>
      <c r="E650" s="136"/>
    </row>
    <row r="651" spans="4:5" ht="21.75">
      <c r="D651" s="136"/>
      <c r="E651" s="136"/>
    </row>
    <row r="652" spans="4:5" ht="21.75">
      <c r="D652" s="136"/>
      <c r="E652" s="136"/>
    </row>
    <row r="653" spans="4:5" ht="21.75">
      <c r="D653" s="136"/>
      <c r="E653" s="136"/>
    </row>
    <row r="654" spans="4:5" ht="21.75">
      <c r="D654" s="136"/>
      <c r="E654" s="136"/>
    </row>
    <row r="655" spans="4:5" ht="21.75">
      <c r="D655" s="136"/>
      <c r="E655" s="136"/>
    </row>
    <row r="656" spans="4:5" ht="21.75">
      <c r="D656" s="136"/>
      <c r="E656" s="136"/>
    </row>
    <row r="657" spans="4:5" ht="21.75">
      <c r="D657" s="136"/>
      <c r="E657" s="136"/>
    </row>
    <row r="658" spans="4:5" ht="21.75">
      <c r="D658" s="136"/>
      <c r="E658" s="136"/>
    </row>
    <row r="659" spans="4:5" ht="21.75">
      <c r="D659" s="136"/>
      <c r="E659" s="136"/>
    </row>
    <row r="660" spans="4:5" ht="21.75">
      <c r="D660" s="136"/>
      <c r="E660" s="136"/>
    </row>
    <row r="661" spans="4:5" ht="21.75">
      <c r="D661" s="136"/>
      <c r="E661" s="136"/>
    </row>
    <row r="662" spans="4:5" ht="21.75">
      <c r="D662" s="136"/>
      <c r="E662" s="136"/>
    </row>
    <row r="663" spans="4:5" ht="21.75">
      <c r="D663" s="136"/>
      <c r="E663" s="136"/>
    </row>
    <row r="664" spans="4:5" ht="21.75">
      <c r="D664" s="136"/>
      <c r="E664" s="136"/>
    </row>
    <row r="665" spans="4:5" ht="21.75">
      <c r="D665" s="136"/>
      <c r="E665" s="136"/>
    </row>
    <row r="666" spans="4:5" ht="21.75">
      <c r="D666" s="136"/>
      <c r="E666" s="136"/>
    </row>
    <row r="667" spans="4:5" ht="21.75">
      <c r="D667" s="136"/>
      <c r="E667" s="136"/>
    </row>
    <row r="668" spans="4:5" ht="21.75">
      <c r="D668" s="136"/>
      <c r="E668" s="136"/>
    </row>
    <row r="669" spans="4:5" ht="21.75">
      <c r="D669" s="136"/>
      <c r="E669" s="136"/>
    </row>
    <row r="670" spans="4:5" ht="21.75">
      <c r="D670" s="136"/>
      <c r="E670" s="136"/>
    </row>
    <row r="671" spans="4:5" ht="21.75">
      <c r="D671" s="136"/>
      <c r="E671" s="136"/>
    </row>
    <row r="672" spans="4:5" ht="21.75">
      <c r="D672" s="136"/>
      <c r="E672" s="136"/>
    </row>
    <row r="673" spans="4:5" ht="21.75">
      <c r="D673" s="136"/>
      <c r="E673" s="136"/>
    </row>
    <row r="674" spans="4:5" ht="21.75">
      <c r="D674" s="136"/>
      <c r="E674" s="136"/>
    </row>
    <row r="675" spans="4:5" ht="21.75">
      <c r="D675" s="136"/>
      <c r="E675" s="136"/>
    </row>
    <row r="676" spans="4:5" ht="21.75">
      <c r="D676" s="136"/>
      <c r="E676" s="136"/>
    </row>
    <row r="677" spans="4:5" ht="21.75">
      <c r="D677" s="136"/>
      <c r="E677" s="136"/>
    </row>
    <row r="678" spans="4:5" ht="21.75">
      <c r="D678" s="136"/>
      <c r="E678" s="136"/>
    </row>
    <row r="679" spans="4:5" ht="21.75">
      <c r="D679" s="136"/>
      <c r="E679" s="136"/>
    </row>
    <row r="680" spans="4:5" ht="21.75">
      <c r="D680" s="136"/>
      <c r="E680" s="136"/>
    </row>
    <row r="681" spans="4:5" ht="21.75">
      <c r="D681" s="136"/>
      <c r="E681" s="136"/>
    </row>
    <row r="682" spans="4:5" ht="21.75">
      <c r="D682" s="136"/>
      <c r="E682" s="136"/>
    </row>
    <row r="683" spans="4:5" ht="21.75">
      <c r="D683" s="136"/>
      <c r="E683" s="136"/>
    </row>
    <row r="684" spans="4:5" ht="21.75">
      <c r="D684" s="136"/>
      <c r="E684" s="136"/>
    </row>
    <row r="685" spans="4:5" ht="21.75">
      <c r="D685" s="136"/>
      <c r="E685" s="136"/>
    </row>
    <row r="686" spans="4:5" ht="21.75">
      <c r="D686" s="136"/>
      <c r="E686" s="136"/>
    </row>
    <row r="687" spans="4:5" ht="21.75">
      <c r="D687" s="136"/>
      <c r="E687" s="136"/>
    </row>
    <row r="688" spans="4:5" ht="21.75">
      <c r="D688" s="136"/>
      <c r="E688" s="136"/>
    </row>
    <row r="689" spans="4:5" ht="21.75">
      <c r="D689" s="136"/>
      <c r="E689" s="136"/>
    </row>
    <row r="690" spans="4:5" ht="21.75">
      <c r="D690" s="136"/>
      <c r="E690" s="136"/>
    </row>
    <row r="691" spans="4:5" ht="21.75">
      <c r="D691" s="136"/>
      <c r="E691" s="136"/>
    </row>
    <row r="692" spans="4:5" ht="21.75">
      <c r="D692" s="136"/>
      <c r="E692" s="136"/>
    </row>
    <row r="693" spans="4:5" ht="21.75">
      <c r="D693" s="136"/>
      <c r="E693" s="136"/>
    </row>
    <row r="694" spans="4:5" ht="21.75">
      <c r="D694" s="136"/>
      <c r="E694" s="136"/>
    </row>
    <row r="695" spans="4:5" ht="21.75">
      <c r="D695" s="136"/>
      <c r="E695" s="136"/>
    </row>
    <row r="696" spans="4:5" ht="21.75">
      <c r="D696" s="136"/>
      <c r="E696" s="136"/>
    </row>
    <row r="697" spans="4:5" ht="21.75">
      <c r="D697" s="136"/>
      <c r="E697" s="136"/>
    </row>
    <row r="698" spans="4:5" ht="21.75">
      <c r="D698" s="136"/>
      <c r="E698" s="136"/>
    </row>
    <row r="699" spans="4:5" ht="21.75">
      <c r="D699" s="136"/>
      <c r="E699" s="136"/>
    </row>
    <row r="700" spans="4:5" ht="21.75">
      <c r="D700" s="136"/>
      <c r="E700" s="136"/>
    </row>
    <row r="701" spans="4:5" ht="21.75">
      <c r="D701" s="136"/>
      <c r="E701" s="136"/>
    </row>
    <row r="702" spans="4:5" ht="21.75">
      <c r="D702" s="136"/>
      <c r="E702" s="136"/>
    </row>
    <row r="703" spans="4:5" ht="21.75">
      <c r="D703" s="136"/>
      <c r="E703" s="136"/>
    </row>
    <row r="704" spans="4:5" ht="21.75">
      <c r="D704" s="136"/>
      <c r="E704" s="136"/>
    </row>
    <row r="705" spans="4:5" ht="21.75">
      <c r="D705" s="136"/>
      <c r="E705" s="136"/>
    </row>
    <row r="706" spans="4:5" ht="21.75">
      <c r="D706" s="136"/>
      <c r="E706" s="136"/>
    </row>
    <row r="707" spans="4:5" ht="21.75">
      <c r="D707" s="136"/>
      <c r="E707" s="136"/>
    </row>
    <row r="708" spans="4:5" ht="21.75">
      <c r="D708" s="136"/>
      <c r="E708" s="136"/>
    </row>
    <row r="709" spans="4:5" ht="21.75">
      <c r="D709" s="136"/>
      <c r="E709" s="136"/>
    </row>
    <row r="710" spans="4:5" ht="21.75">
      <c r="D710" s="136"/>
      <c r="E710" s="136"/>
    </row>
    <row r="711" spans="4:5" ht="21.75">
      <c r="D711" s="136"/>
      <c r="E711" s="136"/>
    </row>
    <row r="712" spans="4:5" ht="21.75">
      <c r="D712" s="136"/>
      <c r="E712" s="136"/>
    </row>
    <row r="713" spans="4:5" ht="21.75">
      <c r="D713" s="136"/>
      <c r="E713" s="136"/>
    </row>
    <row r="714" spans="4:5" ht="21.75">
      <c r="D714" s="136"/>
      <c r="E714" s="136"/>
    </row>
    <row r="715" spans="4:5" ht="21.75">
      <c r="D715" s="136"/>
      <c r="E715" s="136"/>
    </row>
    <row r="716" spans="4:5" ht="21.75">
      <c r="D716" s="136"/>
      <c r="E716" s="136"/>
    </row>
    <row r="717" spans="4:5" ht="21.75">
      <c r="D717" s="136"/>
      <c r="E717" s="136"/>
    </row>
    <row r="718" spans="4:5" ht="21.75">
      <c r="D718" s="136"/>
      <c r="E718" s="136"/>
    </row>
    <row r="719" spans="4:5" ht="21.75">
      <c r="D719" s="136"/>
      <c r="E719" s="136"/>
    </row>
    <row r="720" spans="4:5" ht="21.75">
      <c r="D720" s="136"/>
      <c r="E720" s="136"/>
    </row>
    <row r="721" spans="4:5" ht="21.75">
      <c r="D721" s="136"/>
      <c r="E721" s="136"/>
    </row>
    <row r="722" spans="4:5" ht="21.75">
      <c r="D722" s="136"/>
      <c r="E722" s="136"/>
    </row>
    <row r="723" spans="4:5" ht="21.75">
      <c r="D723" s="136"/>
      <c r="E723" s="136"/>
    </row>
    <row r="724" spans="4:5" ht="21.75">
      <c r="D724" s="136"/>
      <c r="E724" s="136"/>
    </row>
    <row r="725" spans="4:5" ht="21.75">
      <c r="D725" s="136"/>
      <c r="E725" s="136"/>
    </row>
    <row r="726" spans="4:5" ht="21.75">
      <c r="D726" s="136"/>
      <c r="E726" s="136"/>
    </row>
    <row r="727" spans="4:5" ht="21.75">
      <c r="D727" s="136"/>
      <c r="E727" s="136"/>
    </row>
    <row r="728" spans="4:5" ht="21.75">
      <c r="D728" s="136"/>
      <c r="E728" s="136"/>
    </row>
    <row r="729" spans="4:5" ht="21.75">
      <c r="D729" s="136"/>
      <c r="E729" s="136"/>
    </row>
    <row r="730" spans="4:5" ht="21.75">
      <c r="D730" s="136"/>
      <c r="E730" s="136"/>
    </row>
    <row r="731" spans="4:5" ht="21.75">
      <c r="D731" s="136"/>
      <c r="E731" s="136"/>
    </row>
    <row r="732" spans="4:5" ht="21.75">
      <c r="D732" s="136"/>
      <c r="E732" s="136"/>
    </row>
    <row r="733" spans="4:5" ht="21.75">
      <c r="D733" s="136"/>
      <c r="E733" s="136"/>
    </row>
    <row r="734" spans="4:5" ht="21.75">
      <c r="D734" s="136"/>
      <c r="E734" s="136"/>
    </row>
    <row r="735" spans="4:5" ht="21.75">
      <c r="D735" s="136"/>
      <c r="E735" s="136"/>
    </row>
    <row r="736" spans="4:5" ht="21.75">
      <c r="D736" s="136"/>
      <c r="E736" s="136"/>
    </row>
    <row r="737" spans="4:5" ht="21.75">
      <c r="D737" s="136"/>
      <c r="E737" s="136"/>
    </row>
    <row r="738" spans="4:5" ht="21.75">
      <c r="D738" s="136"/>
      <c r="E738" s="136"/>
    </row>
    <row r="739" spans="4:5" ht="21.75">
      <c r="D739" s="136"/>
      <c r="E739" s="136"/>
    </row>
    <row r="740" spans="4:5" ht="21.75">
      <c r="D740" s="136"/>
      <c r="E740" s="136"/>
    </row>
    <row r="741" spans="4:5" ht="21.75">
      <c r="D741" s="136"/>
      <c r="E741" s="136"/>
    </row>
    <row r="742" spans="4:5" ht="21.75">
      <c r="D742" s="136"/>
      <c r="E742" s="136"/>
    </row>
    <row r="743" spans="4:5" ht="21.75">
      <c r="D743" s="136"/>
      <c r="E743" s="136"/>
    </row>
    <row r="744" spans="4:5" ht="21.75">
      <c r="D744" s="136"/>
      <c r="E744" s="136"/>
    </row>
    <row r="745" spans="4:5" ht="21.75">
      <c r="D745" s="136"/>
      <c r="E745" s="136"/>
    </row>
    <row r="746" spans="4:5" ht="21.75">
      <c r="D746" s="136"/>
      <c r="E746" s="136"/>
    </row>
    <row r="747" spans="4:5" ht="21.75">
      <c r="D747" s="136"/>
      <c r="E747" s="136"/>
    </row>
    <row r="748" spans="4:5" ht="21.75">
      <c r="D748" s="136"/>
      <c r="E748" s="136"/>
    </row>
    <row r="749" spans="4:5" ht="21.75">
      <c r="D749" s="136"/>
      <c r="E749" s="136"/>
    </row>
    <row r="750" spans="4:5" ht="21.75">
      <c r="D750" s="136"/>
      <c r="E750" s="136"/>
    </row>
    <row r="751" spans="4:5" ht="21.75">
      <c r="D751" s="136"/>
      <c r="E751" s="136"/>
    </row>
    <row r="752" spans="4:5" ht="21.75">
      <c r="D752" s="136"/>
      <c r="E752" s="136"/>
    </row>
    <row r="753" spans="4:5" ht="21.75">
      <c r="D753" s="136"/>
      <c r="E753" s="136"/>
    </row>
    <row r="754" spans="4:5" ht="21.75">
      <c r="D754" s="136"/>
      <c r="E754" s="136"/>
    </row>
    <row r="755" spans="4:5" ht="21.75">
      <c r="D755" s="136"/>
      <c r="E755" s="136"/>
    </row>
    <row r="756" spans="4:5" ht="21.75">
      <c r="D756" s="136"/>
      <c r="E756" s="136"/>
    </row>
    <row r="757" spans="4:5" ht="21.75">
      <c r="D757" s="136"/>
      <c r="E757" s="136"/>
    </row>
    <row r="758" spans="4:5" ht="21.75">
      <c r="D758" s="136"/>
      <c r="E758" s="136"/>
    </row>
    <row r="759" spans="4:5" ht="21.75">
      <c r="D759" s="136"/>
      <c r="E759" s="136"/>
    </row>
    <row r="760" spans="4:5" ht="21.75">
      <c r="D760" s="136"/>
      <c r="E760" s="136"/>
    </row>
    <row r="761" spans="4:5" ht="21.75">
      <c r="D761" s="136"/>
      <c r="E761" s="136"/>
    </row>
    <row r="762" spans="4:5" ht="21.75">
      <c r="D762" s="136"/>
      <c r="E762" s="136"/>
    </row>
    <row r="763" spans="4:5" ht="21.75">
      <c r="D763" s="136"/>
      <c r="E763" s="136"/>
    </row>
    <row r="764" spans="4:5" ht="21.75">
      <c r="D764" s="136"/>
      <c r="E764" s="136"/>
    </row>
    <row r="765" spans="4:5" ht="21.75">
      <c r="D765" s="136"/>
      <c r="E765" s="136"/>
    </row>
    <row r="766" spans="4:5" ht="21.75">
      <c r="D766" s="136"/>
      <c r="E766" s="136"/>
    </row>
    <row r="767" spans="4:5" ht="21.75">
      <c r="D767" s="136"/>
      <c r="E767" s="136"/>
    </row>
    <row r="768" spans="4:5" ht="21.75">
      <c r="D768" s="136"/>
      <c r="E768" s="136"/>
    </row>
    <row r="769" spans="4:5" ht="21.75">
      <c r="D769" s="136"/>
      <c r="E769" s="136"/>
    </row>
    <row r="770" spans="4:5" ht="21.75">
      <c r="D770" s="136"/>
      <c r="E770" s="136"/>
    </row>
    <row r="771" spans="4:5" ht="21.75">
      <c r="D771" s="136"/>
      <c r="E771" s="136"/>
    </row>
    <row r="772" spans="4:5" ht="21.75">
      <c r="D772" s="136"/>
      <c r="E772" s="136"/>
    </row>
    <row r="773" spans="4:5" ht="21.75">
      <c r="D773" s="136"/>
      <c r="E773" s="136"/>
    </row>
    <row r="774" spans="4:5" ht="21.75">
      <c r="D774" s="136"/>
      <c r="E774" s="136"/>
    </row>
    <row r="775" spans="4:5" ht="21.75">
      <c r="D775" s="136"/>
      <c r="E775" s="136"/>
    </row>
    <row r="776" spans="4:5" ht="21.75">
      <c r="D776" s="136"/>
      <c r="E776" s="136"/>
    </row>
    <row r="777" spans="4:5" ht="21.75">
      <c r="D777" s="136"/>
      <c r="E777" s="136"/>
    </row>
    <row r="778" spans="4:5" ht="21.75">
      <c r="D778" s="136"/>
      <c r="E778" s="136"/>
    </row>
    <row r="779" spans="4:5" ht="21.75">
      <c r="D779" s="136"/>
      <c r="E779" s="136"/>
    </row>
    <row r="780" spans="4:5" ht="21.75">
      <c r="D780" s="136"/>
      <c r="E780" s="136"/>
    </row>
    <row r="781" spans="4:5" ht="21.75">
      <c r="D781" s="136"/>
      <c r="E781" s="136"/>
    </row>
    <row r="782" spans="4:5" ht="21.75">
      <c r="D782" s="136"/>
      <c r="E782" s="136"/>
    </row>
    <row r="783" spans="4:5" ht="21.75">
      <c r="D783" s="136"/>
      <c r="E783" s="136"/>
    </row>
    <row r="784" spans="4:5" ht="21.75">
      <c r="D784" s="136"/>
      <c r="E784" s="136"/>
    </row>
    <row r="785" spans="4:5" ht="21.75">
      <c r="D785" s="136"/>
      <c r="E785" s="136"/>
    </row>
    <row r="786" spans="4:5" ht="21.75">
      <c r="D786" s="136"/>
      <c r="E786" s="136"/>
    </row>
    <row r="787" spans="4:5" ht="21.75">
      <c r="D787" s="136"/>
      <c r="E787" s="136"/>
    </row>
    <row r="788" spans="4:5" ht="21.75">
      <c r="D788" s="136"/>
      <c r="E788" s="136"/>
    </row>
    <row r="789" spans="4:5" ht="21.75">
      <c r="D789" s="136"/>
      <c r="E789" s="136"/>
    </row>
    <row r="790" spans="4:5" ht="21.75">
      <c r="D790" s="136"/>
      <c r="E790" s="136"/>
    </row>
    <row r="791" spans="4:5" ht="21.75">
      <c r="D791" s="136"/>
      <c r="E791" s="136"/>
    </row>
    <row r="792" spans="4:5" ht="21.75">
      <c r="D792" s="136"/>
      <c r="E792" s="136"/>
    </row>
    <row r="793" spans="4:5" ht="21.75">
      <c r="D793" s="136"/>
      <c r="E793" s="136"/>
    </row>
    <row r="794" spans="4:5" ht="21.75">
      <c r="D794" s="136"/>
      <c r="E794" s="136"/>
    </row>
    <row r="795" spans="4:5" ht="21.75">
      <c r="D795" s="136"/>
      <c r="E795" s="136"/>
    </row>
    <row r="796" spans="4:5" ht="21.75">
      <c r="D796" s="136"/>
      <c r="E796" s="136"/>
    </row>
    <row r="797" spans="4:5" ht="21.75">
      <c r="D797" s="136"/>
      <c r="E797" s="136"/>
    </row>
    <row r="798" spans="4:5" ht="21.75">
      <c r="D798" s="136"/>
      <c r="E798" s="136"/>
    </row>
    <row r="799" spans="4:5" ht="21.75">
      <c r="D799" s="136"/>
      <c r="E799" s="136"/>
    </row>
    <row r="800" spans="4:5" ht="21.75">
      <c r="D800" s="136"/>
      <c r="E800" s="136"/>
    </row>
    <row r="801" spans="4:5" ht="21.75">
      <c r="D801" s="136"/>
      <c r="E801" s="136"/>
    </row>
    <row r="802" spans="4:5" ht="21.75">
      <c r="D802" s="136"/>
      <c r="E802" s="136"/>
    </row>
    <row r="803" spans="4:5" ht="21.75">
      <c r="D803" s="136"/>
      <c r="E803" s="136"/>
    </row>
    <row r="804" spans="4:5" ht="21.75">
      <c r="D804" s="136"/>
      <c r="E804" s="136"/>
    </row>
    <row r="805" spans="4:5" ht="21.75">
      <c r="D805" s="136"/>
      <c r="E805" s="136"/>
    </row>
    <row r="806" spans="4:5" ht="21.75">
      <c r="D806" s="136"/>
      <c r="E806" s="136"/>
    </row>
    <row r="807" spans="4:5" ht="21.75">
      <c r="D807" s="136"/>
      <c r="E807" s="136"/>
    </row>
    <row r="808" spans="4:5" ht="21.75">
      <c r="D808" s="136"/>
      <c r="E808" s="136"/>
    </row>
    <row r="809" spans="4:5" ht="21.75">
      <c r="D809" s="136"/>
      <c r="E809" s="136"/>
    </row>
    <row r="810" spans="4:5" ht="21.75">
      <c r="D810" s="136"/>
      <c r="E810" s="136"/>
    </row>
    <row r="811" spans="4:5" ht="21.75">
      <c r="D811" s="136"/>
      <c r="E811" s="136"/>
    </row>
    <row r="812" spans="4:5" ht="21.75">
      <c r="D812" s="136"/>
      <c r="E812" s="136"/>
    </row>
    <row r="813" spans="4:5" ht="21.75">
      <c r="D813" s="136"/>
      <c r="E813" s="136"/>
    </row>
    <row r="814" spans="4:5" ht="21.75">
      <c r="D814" s="136"/>
      <c r="E814" s="136"/>
    </row>
    <row r="815" spans="4:5" ht="21.75">
      <c r="D815" s="136"/>
      <c r="E815" s="136"/>
    </row>
    <row r="816" spans="4:5" ht="21.75">
      <c r="D816" s="136"/>
      <c r="E816" s="136"/>
    </row>
    <row r="817" spans="4:5" ht="21.75">
      <c r="D817" s="136"/>
      <c r="E817" s="136"/>
    </row>
    <row r="818" spans="4:5" ht="21.75">
      <c r="D818" s="136"/>
      <c r="E818" s="136"/>
    </row>
    <row r="819" spans="4:5" ht="21.75">
      <c r="D819" s="136"/>
      <c r="E819" s="136"/>
    </row>
    <row r="820" spans="4:5" ht="21.75">
      <c r="D820" s="136"/>
      <c r="E820" s="136"/>
    </row>
    <row r="821" spans="4:5" ht="21.75">
      <c r="D821" s="136"/>
      <c r="E821" s="136"/>
    </row>
    <row r="822" spans="4:5" ht="21.75">
      <c r="D822" s="136"/>
      <c r="E822" s="136"/>
    </row>
    <row r="823" spans="4:5" ht="21.75">
      <c r="D823" s="136"/>
      <c r="E823" s="136"/>
    </row>
    <row r="824" spans="4:5" ht="21.75">
      <c r="D824" s="136"/>
      <c r="E824" s="136"/>
    </row>
    <row r="825" spans="4:5" ht="21.75">
      <c r="D825" s="136"/>
      <c r="E825" s="136"/>
    </row>
    <row r="826" spans="4:5" ht="21.75">
      <c r="D826" s="136"/>
      <c r="E826" s="136"/>
    </row>
    <row r="827" spans="4:5" ht="21.75">
      <c r="D827" s="136"/>
      <c r="E827" s="136"/>
    </row>
    <row r="828" spans="4:5" ht="21.75">
      <c r="D828" s="136"/>
      <c r="E828" s="136"/>
    </row>
    <row r="829" spans="4:5" ht="21.75">
      <c r="D829" s="136"/>
      <c r="E829" s="136"/>
    </row>
    <row r="830" spans="4:5" ht="21.75">
      <c r="D830" s="136"/>
      <c r="E830" s="136"/>
    </row>
    <row r="831" spans="4:5" ht="21.75">
      <c r="D831" s="136"/>
      <c r="E831" s="136"/>
    </row>
    <row r="832" spans="4:5" ht="21.75">
      <c r="D832" s="136"/>
      <c r="E832" s="136"/>
    </row>
    <row r="833" spans="4:5" ht="21.75">
      <c r="D833" s="136"/>
      <c r="E833" s="136"/>
    </row>
    <row r="834" spans="4:5" ht="21.75">
      <c r="D834" s="136"/>
      <c r="E834" s="136"/>
    </row>
    <row r="835" spans="4:5" ht="21.75">
      <c r="D835" s="136"/>
      <c r="E835" s="136"/>
    </row>
    <row r="836" spans="4:5" ht="21.75">
      <c r="D836" s="136"/>
      <c r="E836" s="136"/>
    </row>
    <row r="837" spans="4:5" ht="21.75">
      <c r="D837" s="136"/>
      <c r="E837" s="136"/>
    </row>
    <row r="838" spans="4:5" ht="21.75">
      <c r="D838" s="136"/>
      <c r="E838" s="136"/>
    </row>
    <row r="839" spans="4:5" ht="21.75">
      <c r="D839" s="136"/>
      <c r="E839" s="136"/>
    </row>
    <row r="840" spans="4:5" ht="21.75">
      <c r="D840" s="136"/>
      <c r="E840" s="136"/>
    </row>
    <row r="841" spans="4:5" ht="21.75">
      <c r="D841" s="136"/>
      <c r="E841" s="136"/>
    </row>
    <row r="842" spans="4:5" ht="21.75">
      <c r="D842" s="136"/>
      <c r="E842" s="136"/>
    </row>
    <row r="843" spans="4:5" ht="21.75">
      <c r="D843" s="136"/>
      <c r="E843" s="136"/>
    </row>
    <row r="844" spans="4:5" ht="21.75">
      <c r="D844" s="136"/>
      <c r="E844" s="136"/>
    </row>
    <row r="845" spans="4:5" ht="21.75">
      <c r="D845" s="136"/>
      <c r="E845" s="136"/>
    </row>
    <row r="846" spans="4:5" ht="21.75">
      <c r="D846" s="136"/>
      <c r="E846" s="136"/>
    </row>
    <row r="847" spans="4:5" ht="21.75">
      <c r="D847" s="136"/>
      <c r="E847" s="136"/>
    </row>
    <row r="848" spans="4:5" ht="21.75">
      <c r="D848" s="136"/>
      <c r="E848" s="136"/>
    </row>
    <row r="849" spans="4:5" ht="21.75">
      <c r="D849" s="136"/>
      <c r="E849" s="136"/>
    </row>
    <row r="850" spans="4:5" ht="21.75">
      <c r="D850" s="136"/>
      <c r="E850" s="136"/>
    </row>
    <row r="851" spans="4:5" ht="21.75">
      <c r="D851" s="136"/>
      <c r="E851" s="136"/>
    </row>
    <row r="852" spans="4:5" ht="21.75">
      <c r="D852" s="136"/>
      <c r="E852" s="136"/>
    </row>
    <row r="853" spans="4:5" ht="21.75">
      <c r="D853" s="136"/>
      <c r="E853" s="136"/>
    </row>
    <row r="854" spans="4:5" ht="21.75">
      <c r="D854" s="136"/>
      <c r="E854" s="136"/>
    </row>
    <row r="855" spans="4:5" ht="21.75">
      <c r="D855" s="136"/>
      <c r="E855" s="136"/>
    </row>
    <row r="856" spans="4:5" ht="21.75">
      <c r="D856" s="136"/>
      <c r="E856" s="136"/>
    </row>
    <row r="857" spans="4:5" ht="21.75">
      <c r="D857" s="136"/>
      <c r="E857" s="136"/>
    </row>
    <row r="858" spans="4:5" ht="21.75">
      <c r="D858" s="136"/>
      <c r="E858" s="136"/>
    </row>
    <row r="859" spans="4:5" ht="21.75">
      <c r="D859" s="136"/>
      <c r="E859" s="136"/>
    </row>
    <row r="860" spans="4:5" ht="21.75">
      <c r="D860" s="136"/>
      <c r="E860" s="136"/>
    </row>
    <row r="861" spans="4:5" ht="21.75">
      <c r="D861" s="136"/>
      <c r="E861" s="136"/>
    </row>
    <row r="862" spans="4:5" ht="21.75">
      <c r="D862" s="136"/>
      <c r="E862" s="136"/>
    </row>
    <row r="863" spans="4:5" ht="21.75">
      <c r="D863" s="136"/>
      <c r="E863" s="136"/>
    </row>
    <row r="864" spans="4:5" ht="21.75">
      <c r="D864" s="136"/>
      <c r="E864" s="136"/>
    </row>
    <row r="865" spans="4:5" ht="21.75">
      <c r="D865" s="136"/>
      <c r="E865" s="136"/>
    </row>
    <row r="866" spans="4:5" ht="21.75">
      <c r="D866" s="136"/>
      <c r="E866" s="136"/>
    </row>
    <row r="867" spans="4:5" ht="21.75">
      <c r="D867" s="136"/>
      <c r="E867" s="136"/>
    </row>
    <row r="868" spans="4:5" ht="21.75">
      <c r="D868" s="136"/>
      <c r="E868" s="136"/>
    </row>
    <row r="869" spans="4:5" ht="21.75">
      <c r="D869" s="136"/>
      <c r="E869" s="136"/>
    </row>
    <row r="870" spans="4:5" ht="21.75">
      <c r="D870" s="136"/>
      <c r="E870" s="136"/>
    </row>
    <row r="871" spans="4:5" ht="21.75">
      <c r="D871" s="136"/>
      <c r="E871" s="136"/>
    </row>
    <row r="872" spans="4:5" ht="21.75">
      <c r="D872" s="136"/>
      <c r="E872" s="136"/>
    </row>
    <row r="873" spans="4:5" ht="21.75">
      <c r="D873" s="136"/>
      <c r="E873" s="136"/>
    </row>
    <row r="874" spans="4:5" ht="21.75">
      <c r="D874" s="136"/>
      <c r="E874" s="136"/>
    </row>
    <row r="875" spans="4:5" ht="21.75">
      <c r="D875" s="136"/>
      <c r="E875" s="136"/>
    </row>
    <row r="876" spans="4:5" ht="21.75">
      <c r="D876" s="136"/>
      <c r="E876" s="136"/>
    </row>
    <row r="877" spans="4:5" ht="21.75">
      <c r="D877" s="136"/>
      <c r="E877" s="136"/>
    </row>
    <row r="878" spans="4:5" ht="21.75">
      <c r="D878" s="136"/>
      <c r="E878" s="136"/>
    </row>
    <row r="879" spans="4:5" ht="21.75">
      <c r="D879" s="136"/>
      <c r="E879" s="136"/>
    </row>
    <row r="880" spans="4:5" ht="21.75">
      <c r="D880" s="136"/>
      <c r="E880" s="136"/>
    </row>
    <row r="881" spans="4:5" ht="21.75">
      <c r="D881" s="136"/>
      <c r="E881" s="136"/>
    </row>
    <row r="882" spans="4:5" ht="21.75">
      <c r="D882" s="136"/>
      <c r="E882" s="136"/>
    </row>
    <row r="883" spans="4:5" ht="21.75">
      <c r="D883" s="136"/>
      <c r="E883" s="136"/>
    </row>
    <row r="884" spans="4:5" ht="21.75">
      <c r="D884" s="136"/>
      <c r="E884" s="136"/>
    </row>
    <row r="885" spans="4:5" ht="21.75">
      <c r="D885" s="136"/>
      <c r="E885" s="136"/>
    </row>
    <row r="886" spans="4:5" ht="21.75">
      <c r="D886" s="136"/>
      <c r="E886" s="136"/>
    </row>
    <row r="887" spans="4:5" ht="21.75">
      <c r="D887" s="136"/>
      <c r="E887" s="136"/>
    </row>
    <row r="888" spans="4:5" ht="21.75">
      <c r="D888" s="136"/>
      <c r="E888" s="136"/>
    </row>
    <row r="889" spans="4:5" ht="21.75">
      <c r="D889" s="136"/>
      <c r="E889" s="136"/>
    </row>
    <row r="890" spans="4:5" ht="21.75">
      <c r="D890" s="136"/>
      <c r="E890" s="136"/>
    </row>
    <row r="891" spans="4:5" ht="21.75">
      <c r="D891" s="136"/>
      <c r="E891" s="136"/>
    </row>
    <row r="892" spans="4:5" ht="21.75">
      <c r="D892" s="136"/>
      <c r="E892" s="136"/>
    </row>
    <row r="893" spans="4:5" ht="21.75">
      <c r="D893" s="136"/>
      <c r="E893" s="136"/>
    </row>
    <row r="894" spans="4:5" ht="21.75">
      <c r="D894" s="136"/>
      <c r="E894" s="136"/>
    </row>
    <row r="895" spans="4:5" ht="21.75">
      <c r="D895" s="136"/>
      <c r="E895" s="136"/>
    </row>
    <row r="896" spans="4:5" ht="21.75">
      <c r="D896" s="136"/>
      <c r="E896" s="136"/>
    </row>
    <row r="897" spans="4:5" ht="21.75">
      <c r="D897" s="136"/>
      <c r="E897" s="136"/>
    </row>
    <row r="898" spans="4:5" ht="21.75">
      <c r="D898" s="136"/>
      <c r="E898" s="136"/>
    </row>
    <row r="899" spans="4:5" ht="21.75">
      <c r="D899" s="136"/>
      <c r="E899" s="136"/>
    </row>
    <row r="900" spans="4:5" ht="21.75">
      <c r="D900" s="136"/>
      <c r="E900" s="136"/>
    </row>
    <row r="901" spans="4:5" ht="21.75">
      <c r="D901" s="136"/>
      <c r="E901" s="136"/>
    </row>
    <row r="902" spans="4:5" ht="21.75">
      <c r="D902" s="136"/>
      <c r="E902" s="136"/>
    </row>
    <row r="903" spans="4:5" ht="21.75">
      <c r="D903" s="136"/>
      <c r="E903" s="136"/>
    </row>
    <row r="904" spans="4:5" ht="21.75">
      <c r="D904" s="136"/>
      <c r="E904" s="136"/>
    </row>
    <row r="905" spans="4:5" ht="21.75">
      <c r="D905" s="136"/>
      <c r="E905" s="136"/>
    </row>
    <row r="906" spans="4:5" ht="21.75">
      <c r="D906" s="136"/>
      <c r="E906" s="136"/>
    </row>
    <row r="907" spans="4:5" ht="21.75">
      <c r="D907" s="136"/>
      <c r="E907" s="136"/>
    </row>
    <row r="908" spans="4:5" ht="21.75">
      <c r="D908" s="136"/>
      <c r="E908" s="136"/>
    </row>
    <row r="909" spans="4:5" ht="21.75">
      <c r="D909" s="136"/>
      <c r="E909" s="136"/>
    </row>
    <row r="910" spans="4:5" ht="21.75">
      <c r="D910" s="136"/>
      <c r="E910" s="136"/>
    </row>
    <row r="911" spans="4:5" ht="21.75">
      <c r="D911" s="136"/>
      <c r="E911" s="136"/>
    </row>
    <row r="912" spans="4:5" ht="21.75">
      <c r="D912" s="136"/>
      <c r="E912" s="136"/>
    </row>
    <row r="913" spans="4:5" ht="21.75">
      <c r="D913" s="136"/>
      <c r="E913" s="136"/>
    </row>
    <row r="914" spans="4:5" ht="21.75">
      <c r="D914" s="136"/>
      <c r="E914" s="136"/>
    </row>
    <row r="915" spans="4:5" ht="21.75">
      <c r="D915" s="136"/>
      <c r="E915" s="136"/>
    </row>
    <row r="916" spans="4:5" ht="21.75">
      <c r="D916" s="136"/>
      <c r="E916" s="136"/>
    </row>
    <row r="917" spans="4:5" ht="21.75">
      <c r="D917" s="136"/>
      <c r="E917" s="136"/>
    </row>
    <row r="918" spans="4:5" ht="21.75">
      <c r="D918" s="136"/>
      <c r="E918" s="136"/>
    </row>
    <row r="919" spans="4:5" ht="21.75">
      <c r="D919" s="136"/>
      <c r="E919" s="136"/>
    </row>
    <row r="920" spans="4:5" ht="21.75">
      <c r="D920" s="136"/>
      <c r="E920" s="136"/>
    </row>
    <row r="921" spans="4:5" ht="21.75">
      <c r="D921" s="136"/>
      <c r="E921" s="136"/>
    </row>
    <row r="922" spans="4:5" ht="21.75">
      <c r="D922" s="136"/>
      <c r="E922" s="136"/>
    </row>
    <row r="923" spans="4:5" ht="21.75">
      <c r="D923" s="136"/>
      <c r="E923" s="136"/>
    </row>
    <row r="924" spans="4:5" ht="21.75">
      <c r="D924" s="136"/>
      <c r="E924" s="136"/>
    </row>
    <row r="925" spans="4:5" ht="21.75">
      <c r="D925" s="136"/>
      <c r="E925" s="136"/>
    </row>
    <row r="926" spans="4:5" ht="21.75">
      <c r="D926" s="136"/>
      <c r="E926" s="136"/>
    </row>
    <row r="927" spans="4:5" ht="21.75">
      <c r="D927" s="136"/>
      <c r="E927" s="136"/>
    </row>
    <row r="928" spans="4:5" ht="21.75">
      <c r="D928" s="136"/>
      <c r="E928" s="136"/>
    </row>
    <row r="929" spans="4:5" ht="21.75">
      <c r="D929" s="136"/>
      <c r="E929" s="136"/>
    </row>
    <row r="930" spans="4:5" ht="21.75">
      <c r="D930" s="136"/>
      <c r="E930" s="136"/>
    </row>
    <row r="931" spans="4:5" ht="21.75">
      <c r="D931" s="136"/>
      <c r="E931" s="136"/>
    </row>
    <row r="932" spans="4:5" ht="21.75">
      <c r="D932" s="136"/>
      <c r="E932" s="136"/>
    </row>
    <row r="933" spans="4:5" ht="21.75">
      <c r="D933" s="136"/>
      <c r="E933" s="136"/>
    </row>
    <row r="934" spans="4:5" ht="21.75">
      <c r="D934" s="136"/>
      <c r="E934" s="136"/>
    </row>
    <row r="935" spans="4:5" ht="21.75">
      <c r="D935" s="136"/>
      <c r="E935" s="136"/>
    </row>
    <row r="936" spans="4:5" ht="21.75">
      <c r="D936" s="136"/>
      <c r="E936" s="136"/>
    </row>
    <row r="937" spans="4:5" ht="21.75">
      <c r="D937" s="136"/>
      <c r="E937" s="136"/>
    </row>
    <row r="938" spans="4:5" ht="21.75">
      <c r="D938" s="136"/>
      <c r="E938" s="136"/>
    </row>
    <row r="939" spans="4:5" ht="21.75">
      <c r="D939" s="136"/>
      <c r="E939" s="136"/>
    </row>
    <row r="940" spans="4:5" ht="21.75">
      <c r="D940" s="136"/>
      <c r="E940" s="136"/>
    </row>
    <row r="941" spans="4:5" ht="21.75">
      <c r="D941" s="136"/>
      <c r="E941" s="136"/>
    </row>
    <row r="942" spans="4:5" ht="21.75">
      <c r="D942" s="136"/>
      <c r="E942" s="136"/>
    </row>
    <row r="943" spans="4:5" ht="21.75">
      <c r="D943" s="136"/>
      <c r="E943" s="136"/>
    </row>
    <row r="944" spans="4:5" ht="21.75">
      <c r="D944" s="136"/>
      <c r="E944" s="136"/>
    </row>
    <row r="945" spans="4:5" ht="21.75">
      <c r="D945" s="136"/>
      <c r="E945" s="136"/>
    </row>
    <row r="946" spans="4:5" ht="21.75">
      <c r="D946" s="136"/>
      <c r="E946" s="136"/>
    </row>
    <row r="947" spans="4:5" ht="21.75">
      <c r="D947" s="136"/>
      <c r="E947" s="136"/>
    </row>
    <row r="948" spans="4:5" ht="21.75">
      <c r="D948" s="136"/>
      <c r="E948" s="136"/>
    </row>
    <row r="949" spans="4:5" ht="21.75">
      <c r="D949" s="136"/>
      <c r="E949" s="136"/>
    </row>
    <row r="950" spans="4:5" ht="21.75">
      <c r="D950" s="136"/>
      <c r="E950" s="136"/>
    </row>
    <row r="951" spans="4:5" ht="21.75">
      <c r="D951" s="136"/>
      <c r="E951" s="136"/>
    </row>
    <row r="952" spans="4:5" ht="21.75">
      <c r="D952" s="136"/>
      <c r="E952" s="136"/>
    </row>
    <row r="953" spans="4:5" ht="21.75">
      <c r="D953" s="136"/>
      <c r="E953" s="136"/>
    </row>
    <row r="954" spans="4:5" ht="21.75">
      <c r="D954" s="136"/>
      <c r="E954" s="136"/>
    </row>
    <row r="955" spans="4:5" ht="21.75">
      <c r="D955" s="136"/>
      <c r="E955" s="136"/>
    </row>
    <row r="956" spans="4:5" ht="21.75">
      <c r="D956" s="136"/>
      <c r="E956" s="136"/>
    </row>
    <row r="957" spans="4:5" ht="21.75">
      <c r="D957" s="136"/>
      <c r="E957" s="136"/>
    </row>
    <row r="958" spans="4:5" ht="21.75">
      <c r="D958" s="136"/>
      <c r="E958" s="136"/>
    </row>
    <row r="959" spans="4:5" ht="21.75">
      <c r="D959" s="136"/>
      <c r="E959" s="136"/>
    </row>
    <row r="960" spans="4:5" ht="21.75">
      <c r="D960" s="136"/>
      <c r="E960" s="136"/>
    </row>
    <row r="961" spans="4:5" ht="21.75">
      <c r="D961" s="136"/>
      <c r="E961" s="136"/>
    </row>
    <row r="962" spans="4:5" ht="21.75">
      <c r="D962" s="136"/>
      <c r="E962" s="136"/>
    </row>
    <row r="963" spans="4:5" ht="21.75">
      <c r="D963" s="136"/>
      <c r="E963" s="136"/>
    </row>
    <row r="964" spans="4:5" ht="21.75">
      <c r="D964" s="136"/>
      <c r="E964" s="136"/>
    </row>
    <row r="965" spans="4:5" ht="21.75">
      <c r="D965" s="136"/>
      <c r="E965" s="136"/>
    </row>
    <row r="966" spans="4:5" ht="21.75">
      <c r="D966" s="136"/>
      <c r="E966" s="136"/>
    </row>
    <row r="967" spans="4:5" ht="21.75">
      <c r="D967" s="136"/>
      <c r="E967" s="136"/>
    </row>
    <row r="968" spans="4:5" ht="21.75">
      <c r="D968" s="136"/>
      <c r="E968" s="136"/>
    </row>
    <row r="969" spans="4:5" ht="21.75">
      <c r="D969" s="136"/>
      <c r="E969" s="136"/>
    </row>
    <row r="970" spans="4:5" ht="21.75">
      <c r="D970" s="136"/>
      <c r="E970" s="136"/>
    </row>
    <row r="971" spans="4:5" ht="21.75">
      <c r="D971" s="136"/>
      <c r="E971" s="136"/>
    </row>
    <row r="972" spans="4:5" ht="21.75">
      <c r="D972" s="136"/>
      <c r="E972" s="136"/>
    </row>
    <row r="973" spans="4:5" ht="21.75">
      <c r="D973" s="136"/>
      <c r="E973" s="136"/>
    </row>
    <row r="974" spans="4:5" ht="21.75">
      <c r="D974" s="136"/>
      <c r="E974" s="136"/>
    </row>
    <row r="975" spans="4:5" ht="21.75">
      <c r="D975" s="136"/>
      <c r="E975" s="136"/>
    </row>
    <row r="976" spans="4:5" ht="21.75">
      <c r="D976" s="136"/>
      <c r="E976" s="136"/>
    </row>
    <row r="977" spans="4:5" ht="21.75">
      <c r="D977" s="136"/>
      <c r="E977" s="136"/>
    </row>
    <row r="978" spans="4:5" ht="21.75">
      <c r="D978" s="136"/>
      <c r="E978" s="136"/>
    </row>
    <row r="979" spans="4:5" ht="21.75">
      <c r="D979" s="136"/>
      <c r="E979" s="136"/>
    </row>
    <row r="980" spans="4:5" ht="21.75">
      <c r="D980" s="136"/>
      <c r="E980" s="136"/>
    </row>
    <row r="981" spans="4:5" ht="21.75">
      <c r="D981" s="136"/>
      <c r="E981" s="136"/>
    </row>
    <row r="982" spans="4:5" ht="21.75">
      <c r="D982" s="136"/>
      <c r="E982" s="136"/>
    </row>
    <row r="983" spans="4:5" ht="21.75">
      <c r="D983" s="136"/>
      <c r="E983" s="136"/>
    </row>
    <row r="984" spans="4:5" ht="21.75">
      <c r="D984" s="136"/>
      <c r="E984" s="136"/>
    </row>
    <row r="985" spans="4:5" ht="21.75">
      <c r="D985" s="136"/>
      <c r="E985" s="136"/>
    </row>
    <row r="986" spans="4:5" ht="21.75">
      <c r="D986" s="136"/>
      <c r="E986" s="136"/>
    </row>
    <row r="987" spans="4:5" ht="21.75">
      <c r="D987" s="136"/>
      <c r="E987" s="136"/>
    </row>
    <row r="988" spans="4:5" ht="21.75">
      <c r="D988" s="136"/>
      <c r="E988" s="136"/>
    </row>
    <row r="989" spans="4:5" ht="21.75">
      <c r="D989" s="136"/>
      <c r="E989" s="136"/>
    </row>
    <row r="990" spans="4:5" ht="21.75">
      <c r="D990" s="136"/>
      <c r="E990" s="136"/>
    </row>
    <row r="991" spans="4:5" ht="21.75">
      <c r="D991" s="136"/>
      <c r="E991" s="136"/>
    </row>
    <row r="992" spans="4:5" ht="21.75">
      <c r="D992" s="136"/>
      <c r="E992" s="136"/>
    </row>
    <row r="993" spans="4:5" ht="21.75">
      <c r="D993" s="136"/>
      <c r="E993" s="136"/>
    </row>
    <row r="994" spans="4:5" ht="21.75">
      <c r="D994" s="136"/>
      <c r="E994" s="136"/>
    </row>
    <row r="995" spans="4:5" ht="21.75">
      <c r="D995" s="136"/>
      <c r="E995" s="136"/>
    </row>
    <row r="996" spans="4:5" ht="21.75">
      <c r="D996" s="136"/>
      <c r="E996" s="136"/>
    </row>
    <row r="997" spans="4:5" ht="21.75">
      <c r="D997" s="136"/>
      <c r="E997" s="136"/>
    </row>
    <row r="998" spans="4:5" ht="21.75">
      <c r="D998" s="136"/>
      <c r="E998" s="136"/>
    </row>
    <row r="999" spans="4:5" ht="21.75">
      <c r="D999" s="136"/>
      <c r="E999" s="136"/>
    </row>
    <row r="1000" spans="4:5" ht="21.75">
      <c r="D1000" s="136"/>
      <c r="E1000" s="136"/>
    </row>
    <row r="1001" spans="4:5" ht="21.75">
      <c r="D1001" s="136"/>
      <c r="E1001" s="136"/>
    </row>
    <row r="1002" spans="4:5" ht="21.75">
      <c r="D1002" s="136"/>
      <c r="E1002" s="136"/>
    </row>
    <row r="1003" spans="4:5" ht="21.75">
      <c r="D1003" s="136"/>
      <c r="E1003" s="136"/>
    </row>
    <row r="1004" spans="4:5" ht="21.75">
      <c r="D1004" s="136"/>
      <c r="E1004" s="136"/>
    </row>
    <row r="1005" spans="4:5" ht="21.75">
      <c r="D1005" s="136"/>
      <c r="E1005" s="136"/>
    </row>
    <row r="1006" spans="4:5" ht="21.75">
      <c r="D1006" s="136"/>
      <c r="E1006" s="136"/>
    </row>
    <row r="1007" spans="4:5" ht="21.75">
      <c r="D1007" s="136"/>
      <c r="E1007" s="136"/>
    </row>
    <row r="1008" spans="4:5" ht="21.75">
      <c r="D1008" s="136"/>
      <c r="E1008" s="136"/>
    </row>
    <row r="1009" spans="4:5" ht="21.75">
      <c r="D1009" s="136"/>
      <c r="E1009" s="136"/>
    </row>
    <row r="1010" spans="4:5" ht="21.75">
      <c r="D1010" s="136"/>
      <c r="E1010" s="136"/>
    </row>
    <row r="1011" spans="4:5" ht="21.75">
      <c r="D1011" s="136"/>
      <c r="E1011" s="136"/>
    </row>
    <row r="1012" spans="4:5" ht="21.75">
      <c r="D1012" s="136"/>
      <c r="E1012" s="136"/>
    </row>
    <row r="1013" spans="4:5" ht="21.75">
      <c r="D1013" s="136"/>
      <c r="E1013" s="136"/>
    </row>
    <row r="1014" spans="4:5" ht="21.75">
      <c r="D1014" s="136"/>
      <c r="E1014" s="136"/>
    </row>
    <row r="1015" spans="4:5" ht="21.75">
      <c r="D1015" s="136"/>
      <c r="E1015" s="136"/>
    </row>
    <row r="1016" spans="4:5" ht="21.75">
      <c r="D1016" s="136"/>
      <c r="E1016" s="136"/>
    </row>
    <row r="1017" spans="4:5" ht="21.75">
      <c r="D1017" s="136"/>
      <c r="E1017" s="136"/>
    </row>
    <row r="1018" spans="4:5" ht="21.75">
      <c r="D1018" s="136"/>
      <c r="E1018" s="136"/>
    </row>
    <row r="1019" spans="4:5" ht="21.75">
      <c r="D1019" s="136"/>
      <c r="E1019" s="136"/>
    </row>
    <row r="1020" spans="4:5" ht="21.75">
      <c r="D1020" s="136"/>
      <c r="E1020" s="136"/>
    </row>
    <row r="1021" spans="4:5" ht="21.75">
      <c r="D1021" s="136"/>
      <c r="E1021" s="136"/>
    </row>
    <row r="1022" spans="4:5" ht="21.75">
      <c r="D1022" s="136"/>
      <c r="E1022" s="136"/>
    </row>
    <row r="1023" spans="4:5" ht="21.75">
      <c r="D1023" s="136"/>
      <c r="E1023" s="136"/>
    </row>
    <row r="1024" spans="4:5" ht="21.75">
      <c r="D1024" s="136"/>
      <c r="E1024" s="136"/>
    </row>
    <row r="1025" spans="4:5" ht="21.75">
      <c r="D1025" s="136"/>
      <c r="E1025" s="136"/>
    </row>
    <row r="1026" spans="4:5" ht="21.75">
      <c r="D1026" s="136"/>
      <c r="E1026" s="136"/>
    </row>
    <row r="1027" spans="4:5" ht="21.75">
      <c r="D1027" s="136"/>
      <c r="E1027" s="136"/>
    </row>
    <row r="1028" spans="4:5" ht="21.75">
      <c r="D1028" s="136"/>
      <c r="E1028" s="136"/>
    </row>
    <row r="1029" spans="4:5" ht="21.75">
      <c r="D1029" s="136"/>
      <c r="E1029" s="136"/>
    </row>
    <row r="1030" spans="4:5" ht="21.75">
      <c r="D1030" s="136"/>
      <c r="E1030" s="136"/>
    </row>
    <row r="1031" spans="4:5" ht="21.75">
      <c r="D1031" s="136"/>
      <c r="E1031" s="136"/>
    </row>
    <row r="1032" spans="4:5" ht="21.75">
      <c r="D1032" s="136"/>
      <c r="E1032" s="136"/>
    </row>
    <row r="1033" spans="4:5" ht="21.75">
      <c r="D1033" s="136"/>
      <c r="E1033" s="136"/>
    </row>
    <row r="1034" spans="4:5" ht="21.75">
      <c r="D1034" s="136"/>
      <c r="E1034" s="136"/>
    </row>
    <row r="1035" spans="4:5" ht="21.75">
      <c r="D1035" s="136"/>
      <c r="E1035" s="136"/>
    </row>
    <row r="1036" spans="4:5" ht="21.75">
      <c r="D1036" s="136"/>
      <c r="E1036" s="136"/>
    </row>
    <row r="1037" spans="4:5" ht="21.75">
      <c r="D1037" s="136"/>
      <c r="E1037" s="136"/>
    </row>
    <row r="1038" spans="4:5" ht="21.75">
      <c r="D1038" s="136"/>
      <c r="E1038" s="136"/>
    </row>
    <row r="1039" spans="4:5" ht="21.75">
      <c r="D1039" s="136"/>
      <c r="E1039" s="136"/>
    </row>
    <row r="1040" spans="4:5" ht="21.75">
      <c r="D1040" s="136"/>
      <c r="E1040" s="136"/>
    </row>
    <row r="1041" spans="4:5" ht="21.75">
      <c r="D1041" s="136"/>
      <c r="E1041" s="136"/>
    </row>
    <row r="1042" spans="4:5" ht="21.75">
      <c r="D1042" s="136"/>
      <c r="E1042" s="136"/>
    </row>
    <row r="1043" spans="4:5" ht="21.75">
      <c r="D1043" s="136"/>
      <c r="E1043" s="136"/>
    </row>
    <row r="1044" spans="4:5" ht="21.75">
      <c r="D1044" s="136"/>
      <c r="E1044" s="136"/>
    </row>
    <row r="1045" spans="4:5" ht="21.75">
      <c r="D1045" s="136"/>
      <c r="E1045" s="136"/>
    </row>
    <row r="1046" spans="4:5" ht="21.75">
      <c r="D1046" s="136"/>
      <c r="E1046" s="136"/>
    </row>
    <row r="1047" spans="4:5" ht="21.75">
      <c r="D1047" s="136"/>
      <c r="E1047" s="136"/>
    </row>
    <row r="1048" spans="4:5" ht="21.75">
      <c r="D1048" s="136"/>
      <c r="E1048" s="136"/>
    </row>
    <row r="1049" spans="4:5" ht="21.75">
      <c r="D1049" s="136"/>
      <c r="E1049" s="136"/>
    </row>
    <row r="1050" spans="4:5" ht="21.75">
      <c r="D1050" s="136"/>
      <c r="E1050" s="136"/>
    </row>
    <row r="1051" spans="4:5" ht="21.75">
      <c r="D1051" s="136"/>
      <c r="E1051" s="136"/>
    </row>
    <row r="1052" spans="4:5" ht="21.75">
      <c r="D1052" s="136"/>
      <c r="E1052" s="136"/>
    </row>
    <row r="1053" spans="4:5" ht="21.75">
      <c r="D1053" s="136"/>
      <c r="E1053" s="136"/>
    </row>
    <row r="1054" spans="4:5" ht="21.75">
      <c r="D1054" s="136"/>
      <c r="E1054" s="136"/>
    </row>
    <row r="1055" spans="4:5" ht="21.75">
      <c r="D1055" s="136"/>
      <c r="E1055" s="136"/>
    </row>
    <row r="1056" spans="4:5" ht="21.75">
      <c r="D1056" s="136"/>
      <c r="E1056" s="136"/>
    </row>
    <row r="1057" spans="4:5" ht="21.75">
      <c r="D1057" s="136"/>
      <c r="E1057" s="136"/>
    </row>
    <row r="1058" spans="4:5" ht="21.75">
      <c r="D1058" s="136"/>
      <c r="E1058" s="136"/>
    </row>
    <row r="1059" spans="4:5" ht="21.75">
      <c r="D1059" s="136"/>
      <c r="E1059" s="136"/>
    </row>
    <row r="1060" spans="4:5" ht="21.75">
      <c r="D1060" s="136"/>
      <c r="E1060" s="136"/>
    </row>
    <row r="1061" spans="4:5" ht="21.75">
      <c r="D1061" s="136"/>
      <c r="E1061" s="136"/>
    </row>
    <row r="1062" spans="4:5" ht="21.75">
      <c r="D1062" s="136"/>
      <c r="E1062" s="136"/>
    </row>
    <row r="1063" spans="4:5" ht="21.75">
      <c r="D1063" s="136"/>
      <c r="E1063" s="136"/>
    </row>
    <row r="1064" spans="4:5" ht="21.75">
      <c r="D1064" s="136"/>
      <c r="E1064" s="136"/>
    </row>
    <row r="1065" spans="4:5" ht="21.75">
      <c r="D1065" s="136"/>
      <c r="E1065" s="136"/>
    </row>
    <row r="1066" spans="4:5" ht="21.75">
      <c r="D1066" s="136"/>
      <c r="E1066" s="136"/>
    </row>
    <row r="1067" spans="4:5" ht="21.75">
      <c r="D1067" s="136"/>
      <c r="E1067" s="136"/>
    </row>
    <row r="1068" spans="4:5" ht="21.75">
      <c r="D1068" s="136"/>
      <c r="E1068" s="136"/>
    </row>
    <row r="1069" spans="4:5" ht="21.75">
      <c r="D1069" s="136"/>
      <c r="E1069" s="136"/>
    </row>
    <row r="1070" spans="4:5" ht="21.75">
      <c r="D1070" s="136"/>
      <c r="E1070" s="136"/>
    </row>
    <row r="1071" spans="4:5" ht="21.75">
      <c r="D1071" s="136"/>
      <c r="E1071" s="136"/>
    </row>
    <row r="1072" spans="4:5" ht="21.75">
      <c r="D1072" s="136"/>
      <c r="E1072" s="136"/>
    </row>
    <row r="1073" spans="4:5" ht="21.75">
      <c r="D1073" s="136"/>
      <c r="E1073" s="136"/>
    </row>
    <row r="1074" spans="4:5" ht="21.75">
      <c r="D1074" s="136"/>
      <c r="E1074" s="136"/>
    </row>
    <row r="1075" spans="4:5" ht="21.75">
      <c r="D1075" s="136"/>
      <c r="E1075" s="136"/>
    </row>
    <row r="1076" spans="4:5" ht="21.75">
      <c r="D1076" s="136"/>
      <c r="E1076" s="136"/>
    </row>
    <row r="1077" spans="4:5" ht="21.75">
      <c r="D1077" s="136"/>
      <c r="E1077" s="136"/>
    </row>
    <row r="1078" spans="4:5" ht="21.75">
      <c r="D1078" s="136"/>
      <c r="E1078" s="136"/>
    </row>
    <row r="1079" spans="4:5" ht="21.75">
      <c r="D1079" s="136"/>
      <c r="E1079" s="136"/>
    </row>
    <row r="1080" spans="4:5" ht="21.75">
      <c r="D1080" s="136"/>
      <c r="E1080" s="136"/>
    </row>
    <row r="1081" spans="4:5" ht="21.75">
      <c r="D1081" s="136"/>
      <c r="E1081" s="136"/>
    </row>
    <row r="1082" spans="4:5" ht="21.75">
      <c r="D1082" s="136"/>
      <c r="E1082" s="136"/>
    </row>
    <row r="1083" spans="4:5" ht="21.75">
      <c r="D1083" s="136"/>
      <c r="E1083" s="136"/>
    </row>
    <row r="1084" spans="4:5" ht="21.75">
      <c r="D1084" s="136"/>
      <c r="E1084" s="136"/>
    </row>
    <row r="1085" spans="4:5" ht="21.75">
      <c r="D1085" s="136"/>
      <c r="E1085" s="136"/>
    </row>
    <row r="1086" spans="4:5" ht="21.75">
      <c r="D1086" s="136"/>
      <c r="E1086" s="136"/>
    </row>
    <row r="1087" spans="4:5" ht="21.75">
      <c r="D1087" s="136"/>
      <c r="E1087" s="136"/>
    </row>
    <row r="1088" spans="4:5" ht="21.75">
      <c r="D1088" s="136"/>
      <c r="E1088" s="136"/>
    </row>
    <row r="1089" spans="4:5" ht="21.75">
      <c r="D1089" s="136"/>
      <c r="E1089" s="136"/>
    </row>
    <row r="1090" spans="4:5" ht="21.75">
      <c r="D1090" s="136"/>
      <c r="E1090" s="136"/>
    </row>
    <row r="1091" spans="4:5" ht="21.75">
      <c r="D1091" s="136"/>
      <c r="E1091" s="136"/>
    </row>
    <row r="1092" spans="4:5" ht="21.75">
      <c r="D1092" s="136"/>
      <c r="E1092" s="136"/>
    </row>
    <row r="1093" spans="4:5" ht="21.75">
      <c r="D1093" s="136"/>
      <c r="E1093" s="136"/>
    </row>
    <row r="1094" spans="4:5" ht="21.75">
      <c r="D1094" s="136"/>
      <c r="E1094" s="136"/>
    </row>
    <row r="1095" spans="4:5" ht="21.75">
      <c r="D1095" s="136"/>
      <c r="E1095" s="136"/>
    </row>
    <row r="1096" spans="4:5" ht="21.75">
      <c r="D1096" s="136"/>
      <c r="E1096" s="136"/>
    </row>
    <row r="1097" spans="4:5" ht="21.75">
      <c r="D1097" s="136"/>
      <c r="E1097" s="136"/>
    </row>
    <row r="1098" spans="4:5" ht="21.75">
      <c r="D1098" s="136"/>
      <c r="E1098" s="136"/>
    </row>
    <row r="1099" spans="4:5" ht="21.75">
      <c r="D1099" s="136"/>
      <c r="E1099" s="136"/>
    </row>
    <row r="1100" spans="4:5" ht="21.75">
      <c r="D1100" s="136"/>
      <c r="E1100" s="136"/>
    </row>
    <row r="1101" spans="4:5" ht="21.75">
      <c r="D1101" s="136"/>
      <c r="E1101" s="136"/>
    </row>
    <row r="1102" spans="4:5" ht="21.75">
      <c r="D1102" s="136"/>
      <c r="E1102" s="136"/>
    </row>
    <row r="1103" spans="4:5" ht="21.75">
      <c r="D1103" s="136"/>
      <c r="E1103" s="136"/>
    </row>
    <row r="1104" spans="4:5" ht="21.75">
      <c r="D1104" s="136"/>
      <c r="E1104" s="136"/>
    </row>
    <row r="1105" spans="4:5" ht="21.75">
      <c r="D1105" s="136"/>
      <c r="E1105" s="136"/>
    </row>
    <row r="1106" spans="4:5" ht="21.75">
      <c r="D1106" s="136"/>
      <c r="E1106" s="136"/>
    </row>
    <row r="1107" spans="4:5" ht="21.75">
      <c r="D1107" s="136"/>
      <c r="E1107" s="136"/>
    </row>
    <row r="1108" spans="4:5" ht="21.75">
      <c r="D1108" s="136"/>
      <c r="E1108" s="136"/>
    </row>
    <row r="1109" spans="4:5" ht="21.75">
      <c r="D1109" s="136"/>
      <c r="E1109" s="136"/>
    </row>
    <row r="1110" spans="4:5" ht="21.75">
      <c r="D1110" s="136"/>
      <c r="E1110" s="136"/>
    </row>
    <row r="1111" spans="4:5" ht="21.75">
      <c r="D1111" s="136"/>
      <c r="E1111" s="136"/>
    </row>
    <row r="1112" spans="4:5" ht="21.75">
      <c r="D1112" s="136"/>
      <c r="E1112" s="136"/>
    </row>
    <row r="1113" spans="4:5" ht="21.75">
      <c r="D1113" s="136"/>
      <c r="E1113" s="136"/>
    </row>
    <row r="1114" spans="4:5" ht="21.75">
      <c r="D1114" s="136"/>
      <c r="E1114" s="136"/>
    </row>
    <row r="1115" spans="4:5" ht="21.75">
      <c r="D1115" s="136"/>
      <c r="E1115" s="136"/>
    </row>
    <row r="1116" spans="4:5" ht="21.75">
      <c r="D1116" s="136"/>
      <c r="E1116" s="136"/>
    </row>
    <row r="1117" spans="4:5" ht="21.75">
      <c r="D1117" s="136"/>
      <c r="E1117" s="136"/>
    </row>
    <row r="1118" spans="4:5" ht="21.75">
      <c r="D1118" s="136"/>
      <c r="E1118" s="136"/>
    </row>
    <row r="1119" spans="4:5" ht="21.75">
      <c r="D1119" s="136"/>
      <c r="E1119" s="136"/>
    </row>
    <row r="1120" spans="4:5" ht="21.75">
      <c r="D1120" s="136"/>
      <c r="E1120" s="136"/>
    </row>
    <row r="1121" spans="4:5" ht="21.75">
      <c r="D1121" s="136"/>
      <c r="E1121" s="136"/>
    </row>
    <row r="1122" spans="4:5" ht="21.75">
      <c r="D1122" s="136"/>
      <c r="E1122" s="136"/>
    </row>
    <row r="1123" spans="4:5" ht="21.75">
      <c r="D1123" s="136"/>
      <c r="E1123" s="136"/>
    </row>
    <row r="1124" spans="4:5" ht="21.75">
      <c r="D1124" s="136"/>
      <c r="E1124" s="136"/>
    </row>
    <row r="1125" spans="4:5" ht="21.75">
      <c r="D1125" s="136"/>
      <c r="E1125" s="136"/>
    </row>
    <row r="1126" spans="4:5" ht="21.75">
      <c r="D1126" s="136"/>
      <c r="E1126" s="136"/>
    </row>
    <row r="1127" spans="4:5" ht="21.75">
      <c r="D1127" s="136"/>
      <c r="E1127" s="136"/>
    </row>
    <row r="1128" spans="4:5" ht="21.75">
      <c r="D1128" s="136"/>
      <c r="E1128" s="136"/>
    </row>
    <row r="1129" spans="4:5" ht="21.75">
      <c r="D1129" s="136"/>
      <c r="E1129" s="136"/>
    </row>
    <row r="1130" spans="4:5" ht="21.75">
      <c r="D1130" s="136"/>
      <c r="E1130" s="136"/>
    </row>
    <row r="1131" spans="4:5" ht="21.75">
      <c r="D1131" s="136"/>
      <c r="E1131" s="136"/>
    </row>
    <row r="1132" spans="4:5" ht="21.75">
      <c r="D1132" s="136"/>
      <c r="E1132" s="136"/>
    </row>
    <row r="1133" spans="4:5" ht="21.75">
      <c r="D1133" s="136"/>
      <c r="E1133" s="136"/>
    </row>
    <row r="1134" spans="4:5" ht="21.75">
      <c r="D1134" s="136"/>
      <c r="E1134" s="136"/>
    </row>
    <row r="1135" spans="4:5" ht="21.75">
      <c r="D1135" s="136"/>
      <c r="E1135" s="136"/>
    </row>
    <row r="1136" spans="4:5" ht="21.75">
      <c r="D1136" s="136"/>
      <c r="E1136" s="136"/>
    </row>
    <row r="1137" spans="4:5" ht="21.75">
      <c r="D1137" s="136"/>
      <c r="E1137" s="136"/>
    </row>
    <row r="1138" spans="4:5" ht="21.75">
      <c r="D1138" s="136"/>
      <c r="E1138" s="136"/>
    </row>
    <row r="1139" spans="4:5" ht="21.75">
      <c r="D1139" s="136"/>
      <c r="E1139" s="136"/>
    </row>
    <row r="1140" spans="4:5" ht="21.75">
      <c r="D1140" s="136"/>
      <c r="E1140" s="136"/>
    </row>
    <row r="1141" spans="4:5" ht="21.75">
      <c r="D1141" s="136"/>
      <c r="E1141" s="136"/>
    </row>
    <row r="1142" spans="4:5" ht="21.75">
      <c r="D1142" s="136"/>
      <c r="E1142" s="136"/>
    </row>
    <row r="1143" spans="4:5" ht="21.75">
      <c r="D1143" s="136"/>
      <c r="E1143" s="136"/>
    </row>
    <row r="1144" spans="4:5" ht="21.75">
      <c r="D1144" s="136"/>
      <c r="E1144" s="136"/>
    </row>
    <row r="1145" spans="4:5" ht="21.75">
      <c r="D1145" s="136"/>
      <c r="E1145" s="136"/>
    </row>
    <row r="1146" spans="4:5" ht="21.75">
      <c r="D1146" s="136"/>
      <c r="E1146" s="136"/>
    </row>
    <row r="1147" spans="4:5" ht="21.75">
      <c r="D1147" s="136"/>
      <c r="E1147" s="136"/>
    </row>
    <row r="1148" spans="4:5" ht="21.75">
      <c r="D1148" s="136"/>
      <c r="E1148" s="136"/>
    </row>
    <row r="1149" spans="4:5" ht="21.75">
      <c r="D1149" s="136"/>
      <c r="E1149" s="136"/>
    </row>
    <row r="1150" spans="4:5" ht="21.75">
      <c r="D1150" s="136"/>
      <c r="E1150" s="136"/>
    </row>
    <row r="1151" spans="4:5" ht="21.75">
      <c r="D1151" s="136"/>
      <c r="E1151" s="136"/>
    </row>
    <row r="1152" spans="4:5" ht="21.75">
      <c r="D1152" s="136"/>
      <c r="E1152" s="136"/>
    </row>
    <row r="1153" spans="4:5" ht="21.75">
      <c r="D1153" s="136"/>
      <c r="E1153" s="136"/>
    </row>
    <row r="1154" spans="4:5" ht="21.75">
      <c r="D1154" s="136"/>
      <c r="E1154" s="136"/>
    </row>
    <row r="1155" spans="4:5" ht="21.75">
      <c r="D1155" s="136"/>
      <c r="E1155" s="136"/>
    </row>
    <row r="1156" spans="4:5" ht="21.75">
      <c r="D1156" s="136"/>
      <c r="E1156" s="136"/>
    </row>
    <row r="1157" spans="4:5" ht="21.75">
      <c r="D1157" s="136"/>
      <c r="E1157" s="136"/>
    </row>
    <row r="1158" spans="4:5" ht="21.75">
      <c r="D1158" s="136"/>
      <c r="E1158" s="136"/>
    </row>
    <row r="1159" spans="4:5" ht="21.75">
      <c r="D1159" s="136"/>
      <c r="E1159" s="136"/>
    </row>
    <row r="1160" spans="4:5" ht="21.75">
      <c r="D1160" s="136"/>
      <c r="E1160" s="136"/>
    </row>
    <row r="1161" spans="4:5" ht="21.75">
      <c r="D1161" s="136"/>
      <c r="E1161" s="136"/>
    </row>
    <row r="1162" spans="4:5" ht="21.75">
      <c r="D1162" s="136"/>
      <c r="E1162" s="136"/>
    </row>
    <row r="1163" spans="4:5" ht="21.75">
      <c r="D1163" s="136"/>
      <c r="E1163" s="136"/>
    </row>
    <row r="1164" spans="4:5" ht="21.75">
      <c r="D1164" s="136"/>
      <c r="E1164" s="136"/>
    </row>
  </sheetData>
  <sheetProtection/>
  <mergeCells count="9"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rintOptions/>
  <pageMargins left="0.65" right="0.19" top="0.4330708661417323" bottom="0.15" header="0.4724409448818898" footer="0.15748031496062992"/>
  <pageSetup firstPageNumber="37" useFirstPageNumber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13"/>
  <sheetViews>
    <sheetView tabSelected="1" zoomScalePageLayoutView="0" workbookViewId="0" topLeftCell="A1">
      <selection activeCell="J154" sqref="J154"/>
    </sheetView>
  </sheetViews>
  <sheetFormatPr defaultColWidth="9.140625" defaultRowHeight="21.75"/>
  <cols>
    <col min="1" max="1" width="48.00390625" style="181" customWidth="1"/>
    <col min="2" max="2" width="10.140625" style="181" customWidth="1"/>
    <col min="3" max="3" width="12.421875" style="181" customWidth="1"/>
    <col min="4" max="4" width="9.8515625" style="150" customWidth="1"/>
    <col min="5" max="5" width="12.7109375" style="181" customWidth="1"/>
    <col min="6" max="6" width="10.00390625" style="181" customWidth="1"/>
    <col min="7" max="7" width="12.421875" style="181" customWidth="1"/>
    <col min="8" max="8" width="10.140625" style="181" customWidth="1"/>
    <col min="9" max="9" width="13.7109375" style="181" customWidth="1"/>
    <col min="10" max="10" width="11.421875" style="67" customWidth="1"/>
    <col min="11" max="16384" width="9.140625" style="67" customWidth="1"/>
  </cols>
  <sheetData>
    <row r="1" spans="1:9" s="60" customFormat="1" ht="22.5" customHeight="1">
      <c r="A1" s="412" t="s">
        <v>584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4" customHeight="1">
      <c r="A2" s="412" t="s">
        <v>585</v>
      </c>
      <c r="B2" s="412"/>
      <c r="C2" s="412"/>
      <c r="D2" s="412"/>
      <c r="E2" s="412"/>
      <c r="F2" s="412"/>
      <c r="G2" s="412"/>
      <c r="H2" s="412"/>
      <c r="I2" s="412"/>
    </row>
    <row r="3" spans="1:9" s="60" customFormat="1" ht="26.25">
      <c r="A3" s="413" t="s">
        <v>98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552</v>
      </c>
      <c r="B4" s="413"/>
      <c r="C4" s="413"/>
      <c r="D4" s="413"/>
      <c r="E4" s="413"/>
      <c r="F4" s="413"/>
      <c r="G4" s="413"/>
      <c r="H4" s="413"/>
      <c r="I4" s="413"/>
    </row>
    <row r="5" spans="1:9" s="60" customFormat="1" ht="26.25">
      <c r="A5" s="413" t="s">
        <v>56</v>
      </c>
      <c r="B5" s="413"/>
      <c r="C5" s="413"/>
      <c r="D5" s="413"/>
      <c r="E5" s="413"/>
      <c r="F5" s="413"/>
      <c r="G5" s="413"/>
      <c r="H5" s="413"/>
      <c r="I5" s="413"/>
    </row>
    <row r="6" spans="1:9" s="61" customFormat="1" ht="21.75">
      <c r="A6" s="407" t="s">
        <v>14</v>
      </c>
      <c r="B6" s="409" t="s">
        <v>445</v>
      </c>
      <c r="C6" s="406"/>
      <c r="D6" s="410" t="s">
        <v>502</v>
      </c>
      <c r="E6" s="411"/>
      <c r="F6" s="409" t="s">
        <v>553</v>
      </c>
      <c r="G6" s="406"/>
      <c r="H6" s="405" t="s">
        <v>57</v>
      </c>
      <c r="I6" s="406"/>
    </row>
    <row r="7" spans="1:9" s="61" customFormat="1" ht="41.25" customHeight="1">
      <c r="A7" s="408"/>
      <c r="B7" s="289" t="s">
        <v>2</v>
      </c>
      <c r="C7" s="289" t="s">
        <v>503</v>
      </c>
      <c r="D7" s="290" t="s">
        <v>2</v>
      </c>
      <c r="E7" s="291" t="s">
        <v>503</v>
      </c>
      <c r="F7" s="290" t="s">
        <v>2</v>
      </c>
      <c r="G7" s="291" t="s">
        <v>503</v>
      </c>
      <c r="H7" s="290" t="s">
        <v>2</v>
      </c>
      <c r="I7" s="290" t="s">
        <v>503</v>
      </c>
    </row>
    <row r="8" spans="1:9" ht="43.5">
      <c r="A8" s="393" t="s">
        <v>59</v>
      </c>
      <c r="B8" s="394"/>
      <c r="C8" s="331"/>
      <c r="D8" s="233"/>
      <c r="E8" s="331"/>
      <c r="F8" s="233"/>
      <c r="G8" s="331"/>
      <c r="H8" s="233"/>
      <c r="I8" s="233"/>
    </row>
    <row r="9" spans="1:9" ht="43.5">
      <c r="A9" s="232" t="s">
        <v>60</v>
      </c>
      <c r="B9" s="233"/>
      <c r="C9" s="233"/>
      <c r="D9" s="233"/>
      <c r="E9" s="233"/>
      <c r="F9" s="233"/>
      <c r="G9" s="233"/>
      <c r="H9" s="233"/>
      <c r="I9" s="233"/>
    </row>
    <row r="10" spans="1:9" ht="21.75">
      <c r="A10" s="219" t="s">
        <v>531</v>
      </c>
      <c r="B10" s="395">
        <v>3</v>
      </c>
      <c r="C10" s="221">
        <v>1313000</v>
      </c>
      <c r="D10" s="395">
        <v>1</v>
      </c>
      <c r="E10" s="221">
        <v>772500</v>
      </c>
      <c r="F10" s="341" t="s">
        <v>51</v>
      </c>
      <c r="G10" s="343" t="s">
        <v>51</v>
      </c>
      <c r="H10" s="396">
        <f aca="true" t="shared" si="0" ref="H10:I17">SUM(B10,D10,F10)</f>
        <v>4</v>
      </c>
      <c r="I10" s="396">
        <f t="shared" si="0"/>
        <v>2085500</v>
      </c>
    </row>
    <row r="11" spans="1:9" s="367" customFormat="1" ht="43.5">
      <c r="A11" s="359" t="s">
        <v>597</v>
      </c>
      <c r="B11" s="342">
        <v>4</v>
      </c>
      <c r="C11" s="397">
        <v>1970000</v>
      </c>
      <c r="D11" s="341" t="s">
        <v>51</v>
      </c>
      <c r="E11" s="343" t="s">
        <v>51</v>
      </c>
      <c r="F11" s="342">
        <v>1</v>
      </c>
      <c r="G11" s="343">
        <v>400000</v>
      </c>
      <c r="H11" s="396">
        <f t="shared" si="0"/>
        <v>5</v>
      </c>
      <c r="I11" s="396">
        <f t="shared" si="0"/>
        <v>2370000</v>
      </c>
    </row>
    <row r="12" spans="1:9" ht="21.75">
      <c r="A12" s="398" t="s">
        <v>535</v>
      </c>
      <c r="B12" s="220">
        <v>2</v>
      </c>
      <c r="C12" s="221">
        <v>1020000</v>
      </c>
      <c r="D12" s="341" t="s">
        <v>51</v>
      </c>
      <c r="E12" s="343" t="s">
        <v>51</v>
      </c>
      <c r="F12" s="341" t="s">
        <v>51</v>
      </c>
      <c r="G12" s="343" t="s">
        <v>51</v>
      </c>
      <c r="H12" s="396">
        <f t="shared" si="0"/>
        <v>2</v>
      </c>
      <c r="I12" s="396">
        <f t="shared" si="0"/>
        <v>1020000</v>
      </c>
    </row>
    <row r="13" spans="1:9" s="367" customFormat="1" ht="43.5">
      <c r="A13" s="359" t="s">
        <v>536</v>
      </c>
      <c r="B13" s="342">
        <v>9</v>
      </c>
      <c r="C13" s="397">
        <v>2771000</v>
      </c>
      <c r="D13" s="341" t="s">
        <v>51</v>
      </c>
      <c r="E13" s="343" t="s">
        <v>51</v>
      </c>
      <c r="F13" s="341" t="s">
        <v>51</v>
      </c>
      <c r="G13" s="343" t="s">
        <v>51</v>
      </c>
      <c r="H13" s="396">
        <f t="shared" si="0"/>
        <v>9</v>
      </c>
      <c r="I13" s="396">
        <f t="shared" si="0"/>
        <v>2771000</v>
      </c>
    </row>
    <row r="14" spans="1:9" ht="21.75">
      <c r="A14" s="219" t="s">
        <v>532</v>
      </c>
      <c r="B14" s="341" t="s">
        <v>51</v>
      </c>
      <c r="C14" s="343" t="s">
        <v>51</v>
      </c>
      <c r="D14" s="341">
        <v>2</v>
      </c>
      <c r="E14" s="343">
        <v>750000</v>
      </c>
      <c r="F14" s="341" t="s">
        <v>51</v>
      </c>
      <c r="G14" s="343" t="s">
        <v>51</v>
      </c>
      <c r="H14" s="396">
        <f t="shared" si="0"/>
        <v>2</v>
      </c>
      <c r="I14" s="396">
        <f t="shared" si="0"/>
        <v>750000</v>
      </c>
    </row>
    <row r="15" spans="1:9" ht="21.75">
      <c r="A15" s="219" t="s">
        <v>533</v>
      </c>
      <c r="B15" s="341">
        <v>2</v>
      </c>
      <c r="C15" s="343">
        <v>1400000</v>
      </c>
      <c r="D15" s="341" t="s">
        <v>51</v>
      </c>
      <c r="E15" s="343" t="s">
        <v>51</v>
      </c>
      <c r="F15" s="341" t="s">
        <v>51</v>
      </c>
      <c r="G15" s="343" t="s">
        <v>51</v>
      </c>
      <c r="H15" s="396">
        <f t="shared" si="0"/>
        <v>2</v>
      </c>
      <c r="I15" s="396">
        <f t="shared" si="0"/>
        <v>1400000</v>
      </c>
    </row>
    <row r="16" spans="1:11" ht="21.75">
      <c r="A16" s="219" t="s">
        <v>541</v>
      </c>
      <c r="B16" s="220">
        <v>1</v>
      </c>
      <c r="C16" s="222">
        <v>100000</v>
      </c>
      <c r="D16" s="341" t="s">
        <v>51</v>
      </c>
      <c r="E16" s="343" t="s">
        <v>51</v>
      </c>
      <c r="F16" s="341" t="s">
        <v>51</v>
      </c>
      <c r="G16" s="343" t="s">
        <v>51</v>
      </c>
      <c r="H16" s="396">
        <f t="shared" si="0"/>
        <v>1</v>
      </c>
      <c r="I16" s="396">
        <f t="shared" si="0"/>
        <v>100000</v>
      </c>
      <c r="J16" s="66"/>
      <c r="K16" s="66"/>
    </row>
    <row r="17" spans="1:9" ht="21.75">
      <c r="A17" s="219" t="s">
        <v>534</v>
      </c>
      <c r="B17" s="220">
        <v>1</v>
      </c>
      <c r="C17" s="403">
        <v>200000</v>
      </c>
      <c r="D17" s="220">
        <v>1</v>
      </c>
      <c r="E17" s="403">
        <v>200000</v>
      </c>
      <c r="F17" s="220">
        <v>1</v>
      </c>
      <c r="G17" s="403">
        <v>200000</v>
      </c>
      <c r="H17" s="396">
        <f t="shared" si="0"/>
        <v>3</v>
      </c>
      <c r="I17" s="396">
        <f t="shared" si="0"/>
        <v>600000</v>
      </c>
    </row>
    <row r="18" spans="1:9" ht="21.75">
      <c r="A18" s="274" t="s">
        <v>325</v>
      </c>
      <c r="B18" s="230"/>
      <c r="C18" s="269"/>
      <c r="D18" s="230"/>
      <c r="E18" s="269"/>
      <c r="F18" s="230"/>
      <c r="G18" s="269"/>
      <c r="H18" s="230"/>
      <c r="I18" s="230"/>
    </row>
    <row r="19" spans="1:9" ht="21.75">
      <c r="A19" s="219" t="s">
        <v>537</v>
      </c>
      <c r="B19" s="220">
        <v>1</v>
      </c>
      <c r="C19" s="336">
        <v>100000</v>
      </c>
      <c r="D19" s="220">
        <v>1</v>
      </c>
      <c r="E19" s="336">
        <v>100000</v>
      </c>
      <c r="F19" s="220">
        <v>1</v>
      </c>
      <c r="G19" s="336">
        <v>100000</v>
      </c>
      <c r="H19" s="396">
        <f aca="true" t="shared" si="1" ref="H19:I21">SUM(B19,D19,F19)</f>
        <v>3</v>
      </c>
      <c r="I19" s="396">
        <f t="shared" si="1"/>
        <v>300000</v>
      </c>
    </row>
    <row r="20" spans="1:9" ht="21.75">
      <c r="A20" s="345" t="s">
        <v>538</v>
      </c>
      <c r="B20" s="266" t="s">
        <v>51</v>
      </c>
      <c r="C20" s="220" t="s">
        <v>51</v>
      </c>
      <c r="D20" s="220" t="s">
        <v>51</v>
      </c>
      <c r="E20" s="226" t="s">
        <v>51</v>
      </c>
      <c r="F20" s="226">
        <v>3</v>
      </c>
      <c r="G20" s="220">
        <v>500000</v>
      </c>
      <c r="H20" s="396">
        <f t="shared" si="1"/>
        <v>3</v>
      </c>
      <c r="I20" s="396">
        <f t="shared" si="1"/>
        <v>500000</v>
      </c>
    </row>
    <row r="21" spans="1:9" ht="21.75">
      <c r="A21" s="219" t="s">
        <v>539</v>
      </c>
      <c r="B21" s="220" t="s">
        <v>51</v>
      </c>
      <c r="C21" s="220" t="s">
        <v>51</v>
      </c>
      <c r="D21" s="220" t="s">
        <v>51</v>
      </c>
      <c r="E21" s="220" t="s">
        <v>51</v>
      </c>
      <c r="F21" s="220" t="s">
        <v>51</v>
      </c>
      <c r="G21" s="220" t="s">
        <v>51</v>
      </c>
      <c r="H21" s="396">
        <f t="shared" si="1"/>
        <v>0</v>
      </c>
      <c r="I21" s="400">
        <f t="shared" si="1"/>
        <v>0</v>
      </c>
    </row>
    <row r="22" spans="1:9" ht="25.5" customHeight="1">
      <c r="A22" s="241" t="s">
        <v>65</v>
      </c>
      <c r="B22" s="220"/>
      <c r="C22" s="220"/>
      <c r="D22" s="220"/>
      <c r="E22" s="220"/>
      <c r="F22" s="220"/>
      <c r="G22" s="220"/>
      <c r="H22" s="220"/>
      <c r="I22" s="220"/>
    </row>
    <row r="23" spans="1:9" ht="21.75">
      <c r="A23" s="219" t="s">
        <v>473</v>
      </c>
      <c r="B23" s="395">
        <v>1</v>
      </c>
      <c r="C23" s="336">
        <v>150000</v>
      </c>
      <c r="D23" s="395">
        <v>1</v>
      </c>
      <c r="E23" s="336">
        <v>150000</v>
      </c>
      <c r="F23" s="395">
        <v>1</v>
      </c>
      <c r="G23" s="336">
        <v>150000</v>
      </c>
      <c r="H23" s="396">
        <f>SUM(B23,D23,F23)</f>
        <v>3</v>
      </c>
      <c r="I23" s="396">
        <f>SUM(C23,E23,G23)</f>
        <v>450000</v>
      </c>
    </row>
    <row r="24" spans="1:9" ht="21.75">
      <c r="A24" s="232" t="s">
        <v>160</v>
      </c>
      <c r="B24" s="233"/>
      <c r="C24" s="233"/>
      <c r="D24" s="233"/>
      <c r="E24" s="234"/>
      <c r="F24" s="233"/>
      <c r="G24" s="233"/>
      <c r="H24" s="233"/>
      <c r="I24" s="233"/>
    </row>
    <row r="25" spans="1:9" ht="21.75">
      <c r="A25" s="219" t="s">
        <v>161</v>
      </c>
      <c r="B25" s="235" t="s">
        <v>51</v>
      </c>
      <c r="C25" s="235" t="s">
        <v>51</v>
      </c>
      <c r="D25" s="235" t="s">
        <v>51</v>
      </c>
      <c r="E25" s="223" t="s">
        <v>51</v>
      </c>
      <c r="F25" s="220">
        <v>1</v>
      </c>
      <c r="G25" s="221">
        <v>300000</v>
      </c>
      <c r="H25" s="396">
        <f>SUM(B25,D25,F25)</f>
        <v>1</v>
      </c>
      <c r="I25" s="396">
        <f>SUM(C25,E25,G25)</f>
        <v>300000</v>
      </c>
    </row>
    <row r="26" spans="1:9" s="91" customFormat="1" ht="18" customHeight="1">
      <c r="A26" s="236" t="s">
        <v>13</v>
      </c>
      <c r="B26" s="237">
        <f aca="true" t="shared" si="2" ref="B26:I26">SUM(B10:B25)</f>
        <v>24</v>
      </c>
      <c r="C26" s="238">
        <f t="shared" si="2"/>
        <v>9024000</v>
      </c>
      <c r="D26" s="237">
        <f t="shared" si="2"/>
        <v>6</v>
      </c>
      <c r="E26" s="238">
        <f t="shared" si="2"/>
        <v>1972500</v>
      </c>
      <c r="F26" s="237">
        <f t="shared" si="2"/>
        <v>8</v>
      </c>
      <c r="G26" s="238">
        <f t="shared" si="2"/>
        <v>1650000</v>
      </c>
      <c r="H26" s="237">
        <f t="shared" si="2"/>
        <v>38</v>
      </c>
      <c r="I26" s="237">
        <f t="shared" si="2"/>
        <v>12646500</v>
      </c>
    </row>
    <row r="27" spans="1:9" ht="19.5" customHeight="1">
      <c r="A27" s="240" t="s">
        <v>69</v>
      </c>
      <c r="B27" s="220"/>
      <c r="C27" s="221"/>
      <c r="D27" s="220"/>
      <c r="E27" s="221"/>
      <c r="F27" s="220"/>
      <c r="G27" s="221"/>
      <c r="H27" s="220"/>
      <c r="I27" s="220"/>
    </row>
    <row r="28" spans="1:9" ht="39" customHeight="1">
      <c r="A28" s="241" t="s">
        <v>175</v>
      </c>
      <c r="B28" s="220"/>
      <c r="C28" s="221"/>
      <c r="D28" s="220"/>
      <c r="E28" s="221"/>
      <c r="F28" s="220"/>
      <c r="G28" s="221"/>
      <c r="H28" s="220"/>
      <c r="I28" s="220"/>
    </row>
    <row r="29" spans="1:9" ht="21.75">
      <c r="A29" s="219" t="s">
        <v>474</v>
      </c>
      <c r="B29" s="220">
        <v>1</v>
      </c>
      <c r="C29" s="221">
        <v>50000</v>
      </c>
      <c r="D29" s="220">
        <v>1</v>
      </c>
      <c r="E29" s="221">
        <v>50000</v>
      </c>
      <c r="F29" s="220">
        <v>1</v>
      </c>
      <c r="G29" s="221">
        <v>50000</v>
      </c>
      <c r="H29" s="220">
        <f aca="true" t="shared" si="3" ref="H29:I32">SUM(B29,D29,F29)</f>
        <v>3</v>
      </c>
      <c r="I29" s="220">
        <f t="shared" si="3"/>
        <v>150000</v>
      </c>
    </row>
    <row r="30" spans="1:9" ht="21.75">
      <c r="A30" s="219" t="s">
        <v>586</v>
      </c>
      <c r="B30" s="220">
        <v>1</v>
      </c>
      <c r="C30" s="220">
        <v>95000</v>
      </c>
      <c r="D30" s="220" t="s">
        <v>51</v>
      </c>
      <c r="E30" s="220" t="s">
        <v>51</v>
      </c>
      <c r="F30" s="220" t="s">
        <v>51</v>
      </c>
      <c r="G30" s="221" t="s">
        <v>51</v>
      </c>
      <c r="H30" s="220">
        <f t="shared" si="3"/>
        <v>1</v>
      </c>
      <c r="I30" s="220">
        <f t="shared" si="3"/>
        <v>95000</v>
      </c>
    </row>
    <row r="31" spans="1:9" ht="21.75">
      <c r="A31" s="219" t="s">
        <v>587</v>
      </c>
      <c r="B31" s="220">
        <v>1</v>
      </c>
      <c r="C31" s="220">
        <v>35000</v>
      </c>
      <c r="D31" s="220" t="s">
        <v>51</v>
      </c>
      <c r="E31" s="220" t="s">
        <v>51</v>
      </c>
      <c r="F31" s="220" t="s">
        <v>51</v>
      </c>
      <c r="G31" s="221" t="s">
        <v>51</v>
      </c>
      <c r="H31" s="220">
        <f t="shared" si="3"/>
        <v>1</v>
      </c>
      <c r="I31" s="220">
        <f t="shared" si="3"/>
        <v>35000</v>
      </c>
    </row>
    <row r="32" spans="1:9" ht="21.75">
      <c r="A32" s="219" t="s">
        <v>556</v>
      </c>
      <c r="B32" s="220" t="s">
        <v>51</v>
      </c>
      <c r="C32" s="220" t="s">
        <v>51</v>
      </c>
      <c r="D32" s="220" t="s">
        <v>51</v>
      </c>
      <c r="E32" s="221" t="s">
        <v>51</v>
      </c>
      <c r="F32" s="220">
        <v>1</v>
      </c>
      <c r="G32" s="221">
        <v>480000</v>
      </c>
      <c r="H32" s="220">
        <f t="shared" si="3"/>
        <v>1</v>
      </c>
      <c r="I32" s="220">
        <f t="shared" si="3"/>
        <v>480000</v>
      </c>
    </row>
    <row r="33" spans="1:9" ht="18.75" customHeight="1">
      <c r="A33" s="228" t="s">
        <v>177</v>
      </c>
      <c r="B33" s="220"/>
      <c r="C33" s="221"/>
      <c r="D33" s="220"/>
      <c r="E33" s="221"/>
      <c r="F33" s="220"/>
      <c r="G33" s="221"/>
      <c r="H33" s="220"/>
      <c r="I33" s="220"/>
    </row>
    <row r="34" spans="1:9" ht="21.75">
      <c r="A34" s="229" t="s">
        <v>330</v>
      </c>
      <c r="B34" s="230">
        <v>1</v>
      </c>
      <c r="C34" s="220">
        <v>50000</v>
      </c>
      <c r="D34" s="230">
        <v>1</v>
      </c>
      <c r="E34" s="220">
        <v>50000</v>
      </c>
      <c r="F34" s="230">
        <v>1</v>
      </c>
      <c r="G34" s="220">
        <v>50000</v>
      </c>
      <c r="H34" s="230">
        <f>SUM(B34,D34,F34)</f>
        <v>3</v>
      </c>
      <c r="I34" s="231">
        <f>SUM(C34,E34,G34)</f>
        <v>150000</v>
      </c>
    </row>
    <row r="35" spans="1:9" s="91" customFormat="1" ht="21.75" customHeight="1">
      <c r="A35" s="236" t="s">
        <v>13</v>
      </c>
      <c r="B35" s="237">
        <f aca="true" t="shared" si="4" ref="B35:I35">SUM(B29:B34)</f>
        <v>4</v>
      </c>
      <c r="C35" s="238">
        <f t="shared" si="4"/>
        <v>230000</v>
      </c>
      <c r="D35" s="237">
        <f t="shared" si="4"/>
        <v>2</v>
      </c>
      <c r="E35" s="238">
        <f t="shared" si="4"/>
        <v>100000</v>
      </c>
      <c r="F35" s="237">
        <f t="shared" si="4"/>
        <v>3</v>
      </c>
      <c r="G35" s="238">
        <f t="shared" si="4"/>
        <v>580000</v>
      </c>
      <c r="H35" s="237">
        <f t="shared" si="4"/>
        <v>9</v>
      </c>
      <c r="I35" s="237">
        <f t="shared" si="4"/>
        <v>910000</v>
      </c>
    </row>
    <row r="36" spans="1:9" ht="21.75">
      <c r="A36" s="242" t="s">
        <v>72</v>
      </c>
      <c r="B36" s="243"/>
      <c r="C36" s="243"/>
      <c r="D36" s="243"/>
      <c r="E36" s="243"/>
      <c r="F36" s="243"/>
      <c r="G36" s="243"/>
      <c r="H36" s="243"/>
      <c r="I36" s="243"/>
    </row>
    <row r="37" spans="1:9" ht="40.5" customHeight="1">
      <c r="A37" s="353" t="s">
        <v>331</v>
      </c>
      <c r="B37" s="230"/>
      <c r="C37" s="269"/>
      <c r="D37" s="230"/>
      <c r="E37" s="269"/>
      <c r="F37" s="230"/>
      <c r="G37" s="269"/>
      <c r="H37" s="230"/>
      <c r="I37" s="230"/>
    </row>
    <row r="38" spans="1:9" ht="21.75">
      <c r="A38" s="219" t="s">
        <v>100</v>
      </c>
      <c r="B38" s="220">
        <v>5</v>
      </c>
      <c r="C38" s="221">
        <v>530000</v>
      </c>
      <c r="D38" s="220">
        <v>2</v>
      </c>
      <c r="E38" s="221">
        <v>200000</v>
      </c>
      <c r="F38" s="220">
        <v>1</v>
      </c>
      <c r="G38" s="221">
        <v>150000</v>
      </c>
      <c r="H38" s="220">
        <f>SUM(B38,D38,F38)</f>
        <v>8</v>
      </c>
      <c r="I38" s="220">
        <f>SUM(C38,E38,G38)</f>
        <v>880000</v>
      </c>
    </row>
    <row r="39" spans="1:9" ht="21.75">
      <c r="A39" s="219" t="s">
        <v>542</v>
      </c>
      <c r="B39" s="220" t="s">
        <v>51</v>
      </c>
      <c r="C39" s="221" t="s">
        <v>51</v>
      </c>
      <c r="D39" s="220"/>
      <c r="E39" s="220" t="s">
        <v>51</v>
      </c>
      <c r="F39" s="221" t="s">
        <v>51</v>
      </c>
      <c r="G39" s="220" t="s">
        <v>51</v>
      </c>
      <c r="H39" s="220" t="s">
        <v>51</v>
      </c>
      <c r="I39" s="220" t="s">
        <v>51</v>
      </c>
    </row>
    <row r="40" spans="1:9" ht="21.75">
      <c r="A40" s="219" t="s">
        <v>273</v>
      </c>
      <c r="B40" s="220" t="s">
        <v>51</v>
      </c>
      <c r="C40" s="221" t="s">
        <v>51</v>
      </c>
      <c r="D40" s="220" t="s">
        <v>51</v>
      </c>
      <c r="E40" s="220" t="s">
        <v>51</v>
      </c>
      <c r="F40" s="220" t="s">
        <v>51</v>
      </c>
      <c r="G40" s="221" t="s">
        <v>51</v>
      </c>
      <c r="H40" s="220" t="s">
        <v>51</v>
      </c>
      <c r="I40" s="220" t="s">
        <v>51</v>
      </c>
    </row>
    <row r="41" spans="1:9" ht="21.75">
      <c r="A41" s="219" t="s">
        <v>475</v>
      </c>
      <c r="B41" s="220" t="s">
        <v>51</v>
      </c>
      <c r="C41" s="220" t="s">
        <v>51</v>
      </c>
      <c r="D41" s="220" t="s">
        <v>51</v>
      </c>
      <c r="E41" s="220" t="s">
        <v>51</v>
      </c>
      <c r="F41" s="220" t="s">
        <v>51</v>
      </c>
      <c r="G41" s="221" t="s">
        <v>51</v>
      </c>
      <c r="H41" s="220">
        <f>SUM(B41,D41,F41)</f>
        <v>0</v>
      </c>
      <c r="I41" s="220">
        <f>SUM(C41,E41,G41)</f>
        <v>0</v>
      </c>
    </row>
    <row r="42" spans="1:9" ht="21.75">
      <c r="A42" s="219" t="s">
        <v>476</v>
      </c>
      <c r="B42" s="220" t="s">
        <v>51</v>
      </c>
      <c r="C42" s="220" t="s">
        <v>51</v>
      </c>
      <c r="D42" s="220">
        <v>1</v>
      </c>
      <c r="E42" s="401">
        <v>500000</v>
      </c>
      <c r="F42" s="220" t="s">
        <v>51</v>
      </c>
      <c r="G42" s="220" t="s">
        <v>51</v>
      </c>
      <c r="H42" s="220">
        <f>SUM(B42,D42,F42)</f>
        <v>1</v>
      </c>
      <c r="I42" s="226">
        <f>SUM(C42,E42,G42)</f>
        <v>500000</v>
      </c>
    </row>
    <row r="43" spans="1:9" ht="21.75">
      <c r="A43" s="228" t="s">
        <v>180</v>
      </c>
      <c r="B43" s="220"/>
      <c r="C43" s="221"/>
      <c r="D43" s="220"/>
      <c r="E43" s="221"/>
      <c r="F43" s="220"/>
      <c r="G43" s="221"/>
      <c r="H43" s="220"/>
      <c r="I43" s="220"/>
    </row>
    <row r="44" spans="1:9" ht="21.75">
      <c r="A44" s="219" t="s">
        <v>417</v>
      </c>
      <c r="B44" s="220" t="s">
        <v>51</v>
      </c>
      <c r="C44" s="221" t="s">
        <v>51</v>
      </c>
      <c r="D44" s="220">
        <v>3</v>
      </c>
      <c r="E44" s="221">
        <v>330000</v>
      </c>
      <c r="F44" s="220" t="s">
        <v>51</v>
      </c>
      <c r="G44" s="221" t="s">
        <v>51</v>
      </c>
      <c r="H44" s="220">
        <f>SUM(B44,D44,F44)</f>
        <v>3</v>
      </c>
      <c r="I44" s="220">
        <f>SUM(C44,E44,G44)</f>
        <v>330000</v>
      </c>
    </row>
    <row r="45" spans="1:10" ht="21.75">
      <c r="A45" s="229" t="s">
        <v>543</v>
      </c>
      <c r="B45" s="230">
        <v>1</v>
      </c>
      <c r="C45" s="230">
        <v>300000</v>
      </c>
      <c r="D45" s="230" t="s">
        <v>51</v>
      </c>
      <c r="E45" s="269" t="s">
        <v>51</v>
      </c>
      <c r="F45" s="230" t="s">
        <v>51</v>
      </c>
      <c r="G45" s="269" t="s">
        <v>51</v>
      </c>
      <c r="H45" s="230">
        <f>SUM(B45,D45,F45)</f>
        <v>1</v>
      </c>
      <c r="I45" s="230">
        <f>SUM(C45,E45,G45)</f>
        <v>300000</v>
      </c>
      <c r="J45" s="292"/>
    </row>
    <row r="46" spans="1:9" ht="21.75">
      <c r="A46" s="236" t="s">
        <v>13</v>
      </c>
      <c r="B46" s="237">
        <f aca="true" t="shared" si="5" ref="B46:I46">SUM(B38:B45)</f>
        <v>6</v>
      </c>
      <c r="C46" s="237">
        <f t="shared" si="5"/>
        <v>830000</v>
      </c>
      <c r="D46" s="237">
        <f t="shared" si="5"/>
        <v>6</v>
      </c>
      <c r="E46" s="238">
        <f t="shared" si="5"/>
        <v>1030000</v>
      </c>
      <c r="F46" s="237">
        <f t="shared" si="5"/>
        <v>1</v>
      </c>
      <c r="G46" s="238">
        <f t="shared" si="5"/>
        <v>150000</v>
      </c>
      <c r="H46" s="237">
        <f t="shared" si="5"/>
        <v>13</v>
      </c>
      <c r="I46" s="237">
        <f t="shared" si="5"/>
        <v>2010000</v>
      </c>
    </row>
    <row r="47" spans="1:9" ht="23.25" customHeight="1">
      <c r="A47" s="242" t="s">
        <v>75</v>
      </c>
      <c r="B47" s="243"/>
      <c r="C47" s="244"/>
      <c r="D47" s="243"/>
      <c r="E47" s="244"/>
      <c r="F47" s="243"/>
      <c r="G47" s="244"/>
      <c r="H47" s="243"/>
      <c r="I47" s="243"/>
    </row>
    <row r="48" spans="1:9" ht="43.5">
      <c r="A48" s="232" t="s">
        <v>182</v>
      </c>
      <c r="B48" s="220"/>
      <c r="C48" s="221"/>
      <c r="D48" s="220"/>
      <c r="E48" s="221"/>
      <c r="F48" s="220"/>
      <c r="G48" s="221"/>
      <c r="H48" s="220"/>
      <c r="I48" s="220"/>
    </row>
    <row r="49" spans="1:9" s="85" customFormat="1" ht="23.25" customHeight="1">
      <c r="A49" s="333" t="s">
        <v>549</v>
      </c>
      <c r="B49" s="246">
        <v>1</v>
      </c>
      <c r="C49" s="247">
        <v>100000</v>
      </c>
      <c r="D49" s="246">
        <v>1</v>
      </c>
      <c r="E49" s="247">
        <v>100000</v>
      </c>
      <c r="F49" s="246">
        <v>1</v>
      </c>
      <c r="G49" s="247">
        <v>100000</v>
      </c>
      <c r="H49" s="246">
        <f>SUM(B49,D49,F49)</f>
        <v>3</v>
      </c>
      <c r="I49" s="246">
        <f>SUM(C49,E49,G49)</f>
        <v>300000</v>
      </c>
    </row>
    <row r="50" spans="1:9" ht="21.75">
      <c r="A50" s="228" t="s">
        <v>183</v>
      </c>
      <c r="B50" s="220"/>
      <c r="C50" s="221"/>
      <c r="D50" s="220"/>
      <c r="E50" s="221"/>
      <c r="F50" s="220"/>
      <c r="G50" s="221"/>
      <c r="H50" s="220"/>
      <c r="I50" s="220"/>
    </row>
    <row r="51" spans="1:9" ht="21.75">
      <c r="A51" s="219" t="s">
        <v>77</v>
      </c>
      <c r="B51" s="220">
        <v>1</v>
      </c>
      <c r="C51" s="221">
        <v>40000</v>
      </c>
      <c r="D51" s="220">
        <v>1</v>
      </c>
      <c r="E51" s="221">
        <v>40000</v>
      </c>
      <c r="F51" s="220">
        <v>1</v>
      </c>
      <c r="G51" s="221">
        <v>40000</v>
      </c>
      <c r="H51" s="220">
        <f>SUM(B51,D51,F51)</f>
        <v>3</v>
      </c>
      <c r="I51" s="220">
        <f>SUM(C51,E51,G51)</f>
        <v>120000</v>
      </c>
    </row>
    <row r="52" spans="1:9" ht="21.75">
      <c r="A52" s="219" t="s">
        <v>334</v>
      </c>
      <c r="B52" s="220">
        <v>1</v>
      </c>
      <c r="C52" s="220">
        <v>240000</v>
      </c>
      <c r="D52" s="220">
        <v>1</v>
      </c>
      <c r="E52" s="220">
        <v>240000</v>
      </c>
      <c r="F52" s="220">
        <v>1</v>
      </c>
      <c r="G52" s="220">
        <v>240000</v>
      </c>
      <c r="H52" s="220">
        <f>SUM(B52,D52,F52)</f>
        <v>3</v>
      </c>
      <c r="I52" s="226">
        <f>SUM(C52,E52,G52)</f>
        <v>720000</v>
      </c>
    </row>
    <row r="53" spans="1:9" ht="21.75">
      <c r="A53" s="228" t="s">
        <v>184</v>
      </c>
      <c r="B53" s="220"/>
      <c r="C53" s="220"/>
      <c r="D53" s="220"/>
      <c r="E53" s="220"/>
      <c r="F53" s="220"/>
      <c r="G53" s="220"/>
      <c r="H53" s="220"/>
      <c r="I53" s="220"/>
    </row>
    <row r="54" spans="1:9" ht="21.75">
      <c r="A54" s="219" t="s">
        <v>358</v>
      </c>
      <c r="B54" s="220">
        <v>1</v>
      </c>
      <c r="C54" s="220">
        <v>30000</v>
      </c>
      <c r="D54" s="220">
        <v>1</v>
      </c>
      <c r="E54" s="220">
        <v>30000</v>
      </c>
      <c r="F54" s="220">
        <v>1</v>
      </c>
      <c r="G54" s="220">
        <v>30000</v>
      </c>
      <c r="H54" s="220">
        <f>SUM(B54,D54,F54)</f>
        <v>3</v>
      </c>
      <c r="I54" s="220">
        <f>SUM(C54,E54,G54)</f>
        <v>90000</v>
      </c>
    </row>
    <row r="55" spans="1:9" ht="21.75">
      <c r="A55" s="228" t="s">
        <v>185</v>
      </c>
      <c r="B55" s="220"/>
      <c r="C55" s="221"/>
      <c r="D55" s="220"/>
      <c r="E55" s="221"/>
      <c r="F55" s="220"/>
      <c r="G55" s="221"/>
      <c r="H55" s="220"/>
      <c r="I55" s="220"/>
    </row>
    <row r="56" spans="1:9" ht="21.75">
      <c r="A56" s="229" t="s">
        <v>235</v>
      </c>
      <c r="B56" s="265" t="s">
        <v>51</v>
      </c>
      <c r="C56" s="265" t="s">
        <v>51</v>
      </c>
      <c r="D56" s="265" t="s">
        <v>51</v>
      </c>
      <c r="E56" s="273" t="s">
        <v>51</v>
      </c>
      <c r="F56" s="265">
        <v>1</v>
      </c>
      <c r="G56" s="273">
        <v>100000</v>
      </c>
      <c r="H56" s="230">
        <f>SUM(B56,D56,F56)</f>
        <v>1</v>
      </c>
      <c r="I56" s="230">
        <f>SUM(C56,E56,G56)</f>
        <v>100000</v>
      </c>
    </row>
    <row r="57" spans="1:9" s="91" customFormat="1" ht="18" customHeight="1">
      <c r="A57" s="236" t="s">
        <v>13</v>
      </c>
      <c r="B57" s="237">
        <f aca="true" t="shared" si="6" ref="B57:I57">SUM(B49:B56)</f>
        <v>4</v>
      </c>
      <c r="C57" s="238">
        <f t="shared" si="6"/>
        <v>410000</v>
      </c>
      <c r="D57" s="237">
        <f t="shared" si="6"/>
        <v>4</v>
      </c>
      <c r="E57" s="238">
        <f t="shared" si="6"/>
        <v>410000</v>
      </c>
      <c r="F57" s="237">
        <f t="shared" si="6"/>
        <v>5</v>
      </c>
      <c r="G57" s="238">
        <f t="shared" si="6"/>
        <v>510000</v>
      </c>
      <c r="H57" s="237">
        <f t="shared" si="6"/>
        <v>13</v>
      </c>
      <c r="I57" s="237">
        <f t="shared" si="6"/>
        <v>1330000</v>
      </c>
    </row>
    <row r="58" spans="1:9" ht="21.75">
      <c r="A58" s="242" t="s">
        <v>80</v>
      </c>
      <c r="B58" s="220"/>
      <c r="C58" s="221"/>
      <c r="D58" s="220"/>
      <c r="E58" s="221"/>
      <c r="F58" s="220"/>
      <c r="G58" s="221"/>
      <c r="H58" s="220"/>
      <c r="I58" s="220"/>
    </row>
    <row r="59" spans="1:9" ht="21.75">
      <c r="A59" s="228" t="s">
        <v>187</v>
      </c>
      <c r="B59" s="220"/>
      <c r="C59" s="221"/>
      <c r="D59" s="220"/>
      <c r="E59" s="221"/>
      <c r="F59" s="220"/>
      <c r="G59" s="221"/>
      <c r="H59" s="220"/>
      <c r="I59" s="220"/>
    </row>
    <row r="60" spans="1:9" ht="21.75">
      <c r="A60" s="245" t="s">
        <v>215</v>
      </c>
      <c r="B60" s="220">
        <v>1</v>
      </c>
      <c r="C60" s="221">
        <v>15000</v>
      </c>
      <c r="D60" s="220">
        <v>1</v>
      </c>
      <c r="E60" s="221">
        <v>15000</v>
      </c>
      <c r="F60" s="220">
        <v>1</v>
      </c>
      <c r="G60" s="221">
        <v>15000</v>
      </c>
      <c r="H60" s="220">
        <f aca="true" t="shared" si="7" ref="H60:I68">SUM(B60,D60,F60)</f>
        <v>3</v>
      </c>
      <c r="I60" s="220">
        <f t="shared" si="7"/>
        <v>45000</v>
      </c>
    </row>
    <row r="61" spans="1:9" s="85" customFormat="1" ht="43.5" customHeight="1">
      <c r="A61" s="333" t="s">
        <v>557</v>
      </c>
      <c r="B61" s="249" t="s">
        <v>51</v>
      </c>
      <c r="C61" s="250" t="s">
        <v>51</v>
      </c>
      <c r="D61" s="249" t="s">
        <v>51</v>
      </c>
      <c r="E61" s="250" t="s">
        <v>51</v>
      </c>
      <c r="F61" s="249" t="s">
        <v>51</v>
      </c>
      <c r="G61" s="250" t="s">
        <v>51</v>
      </c>
      <c r="H61" s="246">
        <f t="shared" si="7"/>
        <v>0</v>
      </c>
      <c r="I61" s="246">
        <f t="shared" si="7"/>
        <v>0</v>
      </c>
    </row>
    <row r="62" spans="1:9" ht="21.75">
      <c r="A62" s="245" t="s">
        <v>263</v>
      </c>
      <c r="B62" s="235">
        <v>1</v>
      </c>
      <c r="C62" s="223">
        <v>100000</v>
      </c>
      <c r="D62" s="235">
        <v>1</v>
      </c>
      <c r="E62" s="223">
        <v>100000</v>
      </c>
      <c r="F62" s="235">
        <v>1</v>
      </c>
      <c r="G62" s="235">
        <v>100000</v>
      </c>
      <c r="H62" s="220">
        <f t="shared" si="7"/>
        <v>3</v>
      </c>
      <c r="I62" s="220">
        <f t="shared" si="7"/>
        <v>300000</v>
      </c>
    </row>
    <row r="63" spans="1:10" ht="21.75">
      <c r="A63" s="254" t="s">
        <v>558</v>
      </c>
      <c r="B63" s="235">
        <v>1</v>
      </c>
      <c r="C63" s="355">
        <v>100000</v>
      </c>
      <c r="D63" s="235">
        <v>1</v>
      </c>
      <c r="E63" s="355">
        <v>100000</v>
      </c>
      <c r="F63" s="235">
        <v>1</v>
      </c>
      <c r="G63" s="355">
        <v>100000</v>
      </c>
      <c r="H63" s="220">
        <f t="shared" si="7"/>
        <v>3</v>
      </c>
      <c r="I63" s="226">
        <f t="shared" si="7"/>
        <v>300000</v>
      </c>
      <c r="J63" s="66"/>
    </row>
    <row r="64" spans="1:9" s="85" customFormat="1" ht="43.5">
      <c r="A64" s="333" t="s">
        <v>598</v>
      </c>
      <c r="B64" s="249">
        <v>1</v>
      </c>
      <c r="C64" s="249">
        <v>20000</v>
      </c>
      <c r="D64" s="249" t="s">
        <v>51</v>
      </c>
      <c r="E64" s="250" t="s">
        <v>51</v>
      </c>
      <c r="F64" s="249" t="s">
        <v>51</v>
      </c>
      <c r="G64" s="250" t="s">
        <v>51</v>
      </c>
      <c r="H64" s="246">
        <f>SUM(B64,D64,F64)</f>
        <v>1</v>
      </c>
      <c r="I64" s="256">
        <f>SUM(C64,E64,G64)</f>
        <v>20000</v>
      </c>
    </row>
    <row r="65" spans="1:9" s="85" customFormat="1" ht="43.5">
      <c r="A65" s="333" t="s">
        <v>599</v>
      </c>
      <c r="B65" s="249">
        <v>1</v>
      </c>
      <c r="C65" s="249">
        <v>60000</v>
      </c>
      <c r="D65" s="249" t="s">
        <v>51</v>
      </c>
      <c r="E65" s="250" t="s">
        <v>51</v>
      </c>
      <c r="F65" s="249">
        <v>1</v>
      </c>
      <c r="G65" s="399">
        <v>100000</v>
      </c>
      <c r="H65" s="246">
        <f>SUM(B65,D65,F65)</f>
        <v>2</v>
      </c>
      <c r="I65" s="256">
        <f>SUM(C65,E65,G65)</f>
        <v>160000</v>
      </c>
    </row>
    <row r="66" spans="1:9" ht="21.75">
      <c r="A66" s="245" t="s">
        <v>477</v>
      </c>
      <c r="B66" s="235">
        <v>1</v>
      </c>
      <c r="C66" s="235">
        <v>1260000</v>
      </c>
      <c r="D66" s="235">
        <v>1</v>
      </c>
      <c r="E66" s="332">
        <v>200000</v>
      </c>
      <c r="F66" s="235" t="s">
        <v>51</v>
      </c>
      <c r="G66" s="235" t="s">
        <v>51</v>
      </c>
      <c r="H66" s="220">
        <f t="shared" si="7"/>
        <v>2</v>
      </c>
      <c r="I66" s="226">
        <f t="shared" si="7"/>
        <v>1460000</v>
      </c>
    </row>
    <row r="67" spans="1:9" ht="21.75">
      <c r="A67" s="245" t="s">
        <v>600</v>
      </c>
      <c r="B67" s="235" t="s">
        <v>51</v>
      </c>
      <c r="C67" s="235" t="s">
        <v>51</v>
      </c>
      <c r="D67" s="235" t="s">
        <v>51</v>
      </c>
      <c r="E67" s="235" t="s">
        <v>51</v>
      </c>
      <c r="F67" s="235" t="s">
        <v>51</v>
      </c>
      <c r="G67" s="235" t="s">
        <v>51</v>
      </c>
      <c r="H67" s="235" t="s">
        <v>51</v>
      </c>
      <c r="I67" s="235" t="s">
        <v>51</v>
      </c>
    </row>
    <row r="68" spans="1:9" s="66" customFormat="1" ht="24" customHeight="1">
      <c r="A68" s="245" t="s">
        <v>479</v>
      </c>
      <c r="B68" s="220">
        <v>1</v>
      </c>
      <c r="C68" s="221">
        <v>140000</v>
      </c>
      <c r="D68" s="220">
        <v>1</v>
      </c>
      <c r="E68" s="221">
        <v>140000</v>
      </c>
      <c r="F68" s="220">
        <v>1</v>
      </c>
      <c r="G68" s="221">
        <v>140000</v>
      </c>
      <c r="H68" s="220">
        <f t="shared" si="7"/>
        <v>3</v>
      </c>
      <c r="I68" s="220">
        <f t="shared" si="7"/>
        <v>420000</v>
      </c>
    </row>
    <row r="69" spans="1:9" s="66" customFormat="1" ht="21.75">
      <c r="A69" s="245" t="s">
        <v>601</v>
      </c>
      <c r="B69" s="235">
        <v>1</v>
      </c>
      <c r="C69" s="220">
        <v>5000</v>
      </c>
      <c r="D69" s="235">
        <v>1</v>
      </c>
      <c r="E69" s="220">
        <v>5000</v>
      </c>
      <c r="F69" s="235">
        <v>1</v>
      </c>
      <c r="G69" s="226">
        <v>5000</v>
      </c>
      <c r="H69" s="220">
        <f>SUM(B69,D69,F69)</f>
        <v>3</v>
      </c>
      <c r="I69" s="226">
        <f>SUM(C69,E69,G69)</f>
        <v>15000</v>
      </c>
    </row>
    <row r="70" spans="1:9" ht="43.5">
      <c r="A70" s="232" t="s">
        <v>188</v>
      </c>
      <c r="B70" s="220"/>
      <c r="C70" s="220"/>
      <c r="D70" s="220"/>
      <c r="E70" s="220"/>
      <c r="F70" s="220"/>
      <c r="G70" s="220"/>
      <c r="H70" s="220"/>
      <c r="I70" s="226"/>
    </row>
    <row r="71" spans="1:9" ht="21.75">
      <c r="A71" s="219" t="s">
        <v>81</v>
      </c>
      <c r="B71" s="220">
        <v>1</v>
      </c>
      <c r="C71" s="220">
        <v>350000</v>
      </c>
      <c r="D71" s="220">
        <v>1</v>
      </c>
      <c r="E71" s="220">
        <v>350000</v>
      </c>
      <c r="F71" s="220">
        <v>1</v>
      </c>
      <c r="G71" s="220">
        <v>350000</v>
      </c>
      <c r="H71" s="220">
        <f aca="true" t="shared" si="8" ref="H71:I74">SUM(B71,D71,F71)</f>
        <v>3</v>
      </c>
      <c r="I71" s="220">
        <f t="shared" si="8"/>
        <v>1050000</v>
      </c>
    </row>
    <row r="72" spans="1:9" ht="21.75">
      <c r="A72" s="219" t="s">
        <v>164</v>
      </c>
      <c r="B72" s="220">
        <v>1</v>
      </c>
      <c r="C72" s="220">
        <v>10000</v>
      </c>
      <c r="D72" s="220">
        <v>1</v>
      </c>
      <c r="E72" s="220">
        <v>10000</v>
      </c>
      <c r="F72" s="220">
        <v>1</v>
      </c>
      <c r="G72" s="220">
        <v>10000</v>
      </c>
      <c r="H72" s="220">
        <f t="shared" si="8"/>
        <v>3</v>
      </c>
      <c r="I72" s="220">
        <f t="shared" si="8"/>
        <v>30000</v>
      </c>
    </row>
    <row r="73" spans="1:9" ht="21.75">
      <c r="A73" s="251" t="s">
        <v>550</v>
      </c>
      <c r="B73" s="356">
        <v>1</v>
      </c>
      <c r="C73" s="356">
        <v>15000</v>
      </c>
      <c r="D73" s="356">
        <v>1</v>
      </c>
      <c r="E73" s="356">
        <v>15000</v>
      </c>
      <c r="F73" s="356">
        <v>1</v>
      </c>
      <c r="G73" s="356">
        <v>15000</v>
      </c>
      <c r="H73" s="356">
        <f t="shared" si="8"/>
        <v>3</v>
      </c>
      <c r="I73" s="356">
        <f t="shared" si="8"/>
        <v>45000</v>
      </c>
    </row>
    <row r="74" spans="1:9" ht="21.75">
      <c r="A74" s="245" t="s">
        <v>403</v>
      </c>
      <c r="B74" s="246">
        <v>1</v>
      </c>
      <c r="C74" s="247">
        <v>200000</v>
      </c>
      <c r="D74" s="246">
        <v>1</v>
      </c>
      <c r="E74" s="247">
        <v>200000</v>
      </c>
      <c r="F74" s="246">
        <v>1</v>
      </c>
      <c r="G74" s="247">
        <v>200000</v>
      </c>
      <c r="H74" s="246">
        <f t="shared" si="8"/>
        <v>3</v>
      </c>
      <c r="I74" s="246">
        <f t="shared" si="8"/>
        <v>600000</v>
      </c>
    </row>
    <row r="75" spans="1:9" ht="21.75">
      <c r="A75" s="254" t="s">
        <v>562</v>
      </c>
      <c r="B75" s="235">
        <v>1</v>
      </c>
      <c r="C75" s="222">
        <v>150000</v>
      </c>
      <c r="D75" s="235">
        <v>1</v>
      </c>
      <c r="E75" s="222">
        <v>150000</v>
      </c>
      <c r="F75" s="246">
        <v>1</v>
      </c>
      <c r="G75" s="222">
        <v>150000</v>
      </c>
      <c r="H75" s="246">
        <f aca="true" t="shared" si="9" ref="H75:I77">SUM(B75,D75,F75)</f>
        <v>3</v>
      </c>
      <c r="I75" s="246">
        <f t="shared" si="9"/>
        <v>450000</v>
      </c>
    </row>
    <row r="76" spans="1:9" ht="21.75">
      <c r="A76" s="254" t="s">
        <v>563</v>
      </c>
      <c r="B76" s="235">
        <v>1</v>
      </c>
      <c r="C76" s="222">
        <v>20000</v>
      </c>
      <c r="D76" s="235">
        <v>1</v>
      </c>
      <c r="E76" s="222">
        <v>20000</v>
      </c>
      <c r="F76" s="246">
        <v>1</v>
      </c>
      <c r="G76" s="222">
        <v>20000</v>
      </c>
      <c r="H76" s="246">
        <f t="shared" si="9"/>
        <v>3</v>
      </c>
      <c r="I76" s="246">
        <f t="shared" si="9"/>
        <v>60000</v>
      </c>
    </row>
    <row r="77" spans="1:9" ht="21.75">
      <c r="A77" s="254" t="s">
        <v>564</v>
      </c>
      <c r="B77" s="249" t="s">
        <v>51</v>
      </c>
      <c r="C77" s="250" t="s">
        <v>51</v>
      </c>
      <c r="D77" s="249" t="s">
        <v>51</v>
      </c>
      <c r="E77" s="250" t="s">
        <v>51</v>
      </c>
      <c r="F77" s="249" t="s">
        <v>51</v>
      </c>
      <c r="G77" s="250" t="s">
        <v>51</v>
      </c>
      <c r="H77" s="246">
        <f t="shared" si="9"/>
        <v>0</v>
      </c>
      <c r="I77" s="246">
        <f t="shared" si="9"/>
        <v>0</v>
      </c>
    </row>
    <row r="78" spans="1:9" ht="21.75">
      <c r="A78" s="228" t="s">
        <v>189</v>
      </c>
      <c r="B78" s="220"/>
      <c r="C78" s="221"/>
      <c r="D78" s="220"/>
      <c r="E78" s="221"/>
      <c r="F78" s="220"/>
      <c r="G78" s="221"/>
      <c r="H78" s="220"/>
      <c r="I78" s="220"/>
    </row>
    <row r="79" spans="1:9" ht="21.75">
      <c r="A79" s="219" t="s">
        <v>82</v>
      </c>
      <c r="B79" s="235">
        <v>1</v>
      </c>
      <c r="C79" s="223">
        <v>500000</v>
      </c>
      <c r="D79" s="235">
        <v>1</v>
      </c>
      <c r="E79" s="223">
        <v>500000</v>
      </c>
      <c r="F79" s="235">
        <v>1</v>
      </c>
      <c r="G79" s="223">
        <v>500000</v>
      </c>
      <c r="H79" s="220">
        <f>SUM(B79,D79,F79)</f>
        <v>3</v>
      </c>
      <c r="I79" s="220">
        <f>SUM(C79,E79,G79)</f>
        <v>1500000</v>
      </c>
    </row>
    <row r="80" spans="1:9" ht="21.75">
      <c r="A80" s="219" t="s">
        <v>166</v>
      </c>
      <c r="B80" s="235">
        <v>1</v>
      </c>
      <c r="C80" s="223">
        <v>15000</v>
      </c>
      <c r="D80" s="235">
        <v>1</v>
      </c>
      <c r="E80" s="223">
        <v>15000</v>
      </c>
      <c r="F80" s="235">
        <v>1</v>
      </c>
      <c r="G80" s="223">
        <v>15000</v>
      </c>
      <c r="H80" s="220">
        <f>SUM(B80,D80,F80)</f>
        <v>3</v>
      </c>
      <c r="I80" s="220">
        <f>SUM(C80,E80,G80)</f>
        <v>45000</v>
      </c>
    </row>
    <row r="81" spans="1:9" ht="43.5">
      <c r="A81" s="232" t="s">
        <v>190</v>
      </c>
      <c r="B81" s="220"/>
      <c r="C81" s="220"/>
      <c r="D81" s="220"/>
      <c r="E81" s="220"/>
      <c r="F81" s="220"/>
      <c r="G81" s="220"/>
      <c r="H81" s="220"/>
      <c r="I81" s="220"/>
    </row>
    <row r="82" spans="1:9" s="85" customFormat="1" ht="21.75">
      <c r="A82" s="255" t="s">
        <v>565</v>
      </c>
      <c r="B82" s="249">
        <v>1</v>
      </c>
      <c r="C82" s="247">
        <v>200000</v>
      </c>
      <c r="D82" s="249">
        <v>1</v>
      </c>
      <c r="E82" s="247">
        <v>200000</v>
      </c>
      <c r="F82" s="249">
        <v>1</v>
      </c>
      <c r="G82" s="247">
        <v>200000</v>
      </c>
      <c r="H82" s="220">
        <f aca="true" t="shared" si="10" ref="H82:I87">SUM(B82,D82,F82)</f>
        <v>3</v>
      </c>
      <c r="I82" s="246">
        <f t="shared" si="10"/>
        <v>600000</v>
      </c>
    </row>
    <row r="83" spans="1:9" ht="21.75">
      <c r="A83" s="254" t="s">
        <v>566</v>
      </c>
      <c r="B83" s="235">
        <v>1</v>
      </c>
      <c r="C83" s="235">
        <v>1500000</v>
      </c>
      <c r="D83" s="235" t="s">
        <v>51</v>
      </c>
      <c r="E83" s="235" t="s">
        <v>51</v>
      </c>
      <c r="F83" s="235" t="s">
        <v>51</v>
      </c>
      <c r="G83" s="235" t="s">
        <v>51</v>
      </c>
      <c r="H83" s="220">
        <f>SUM(B83,D83,F83)</f>
        <v>1</v>
      </c>
      <c r="I83" s="220">
        <f>SUM(C83,E83,G83)</f>
        <v>1500000</v>
      </c>
    </row>
    <row r="84" spans="1:9" ht="21.75">
      <c r="A84" s="233" t="s">
        <v>567</v>
      </c>
      <c r="B84" s="235" t="s">
        <v>51</v>
      </c>
      <c r="C84" s="235" t="s">
        <v>51</v>
      </c>
      <c r="D84" s="235" t="s">
        <v>51</v>
      </c>
      <c r="E84" s="235" t="s">
        <v>51</v>
      </c>
      <c r="F84" s="235" t="s">
        <v>51</v>
      </c>
      <c r="G84" s="235" t="s">
        <v>51</v>
      </c>
      <c r="H84" s="220">
        <f t="shared" si="10"/>
        <v>0</v>
      </c>
      <c r="I84" s="226">
        <f t="shared" si="10"/>
        <v>0</v>
      </c>
    </row>
    <row r="85" spans="1:9" ht="21.75">
      <c r="A85" s="219" t="s">
        <v>568</v>
      </c>
      <c r="B85" s="235" t="s">
        <v>51</v>
      </c>
      <c r="C85" s="235" t="s">
        <v>51</v>
      </c>
      <c r="D85" s="235" t="s">
        <v>51</v>
      </c>
      <c r="E85" s="235" t="s">
        <v>51</v>
      </c>
      <c r="F85" s="235" t="s">
        <v>51</v>
      </c>
      <c r="G85" s="235" t="s">
        <v>51</v>
      </c>
      <c r="H85" s="220">
        <f>SUM(B85,D85,F85)</f>
        <v>0</v>
      </c>
      <c r="I85" s="226">
        <f>SUM(C85,E85,G85)</f>
        <v>0</v>
      </c>
    </row>
    <row r="86" spans="1:9" ht="21.75">
      <c r="A86" s="219" t="s">
        <v>569</v>
      </c>
      <c r="B86" s="235">
        <v>1</v>
      </c>
      <c r="C86" s="223">
        <v>20000</v>
      </c>
      <c r="D86" s="235">
        <v>1</v>
      </c>
      <c r="E86" s="223">
        <v>20000</v>
      </c>
      <c r="F86" s="235">
        <v>1</v>
      </c>
      <c r="G86" s="223">
        <v>20000</v>
      </c>
      <c r="H86" s="220">
        <f>SUM(B86,D86,F86)</f>
        <v>3</v>
      </c>
      <c r="I86" s="220">
        <f>SUM(C86,E86,G86)</f>
        <v>60000</v>
      </c>
    </row>
    <row r="87" spans="1:9" ht="21.75">
      <c r="A87" s="219" t="s">
        <v>570</v>
      </c>
      <c r="B87" s="235">
        <v>1</v>
      </c>
      <c r="C87" s="223">
        <v>100000</v>
      </c>
      <c r="D87" s="235">
        <v>1</v>
      </c>
      <c r="E87" s="223">
        <v>100000</v>
      </c>
      <c r="F87" s="235">
        <v>1</v>
      </c>
      <c r="G87" s="223">
        <v>100000</v>
      </c>
      <c r="H87" s="220">
        <f t="shared" si="10"/>
        <v>3</v>
      </c>
      <c r="I87" s="220">
        <f t="shared" si="10"/>
        <v>300000</v>
      </c>
    </row>
    <row r="88" spans="1:9" ht="21.75">
      <c r="A88" s="228" t="s">
        <v>191</v>
      </c>
      <c r="B88" s="220"/>
      <c r="C88" s="221"/>
      <c r="D88" s="220"/>
      <c r="E88" s="221"/>
      <c r="F88" s="220"/>
      <c r="G88" s="221"/>
      <c r="H88" s="220"/>
      <c r="I88" s="220"/>
    </row>
    <row r="89" spans="1:9" ht="21.75">
      <c r="A89" s="219" t="s">
        <v>571</v>
      </c>
      <c r="B89" s="235">
        <v>1</v>
      </c>
      <c r="C89" s="223">
        <v>18000</v>
      </c>
      <c r="D89" s="235">
        <v>1</v>
      </c>
      <c r="E89" s="223">
        <v>18000</v>
      </c>
      <c r="F89" s="235">
        <v>1</v>
      </c>
      <c r="G89" s="223">
        <v>18000</v>
      </c>
      <c r="H89" s="220">
        <f>SUM(B89,D89,F89)</f>
        <v>3</v>
      </c>
      <c r="I89" s="220">
        <f>SUM(C89,E89,G89)</f>
        <v>54000</v>
      </c>
    </row>
    <row r="90" spans="1:9" ht="21.75">
      <c r="A90" s="228" t="s">
        <v>192</v>
      </c>
      <c r="B90" s="220"/>
      <c r="C90" s="220"/>
      <c r="D90" s="220"/>
      <c r="E90" s="220"/>
      <c r="F90" s="220"/>
      <c r="G90" s="220"/>
      <c r="H90" s="220"/>
      <c r="I90" s="220"/>
    </row>
    <row r="91" spans="1:9" ht="21.75">
      <c r="A91" s="219" t="s">
        <v>85</v>
      </c>
      <c r="B91" s="220">
        <v>1</v>
      </c>
      <c r="C91" s="221">
        <v>150000</v>
      </c>
      <c r="D91" s="220">
        <v>1</v>
      </c>
      <c r="E91" s="221">
        <v>150000</v>
      </c>
      <c r="F91" s="220">
        <v>1</v>
      </c>
      <c r="G91" s="221">
        <v>150000</v>
      </c>
      <c r="H91" s="220">
        <f aca="true" t="shared" si="11" ref="H91:I95">SUM(B91,D91,F91)</f>
        <v>3</v>
      </c>
      <c r="I91" s="220">
        <f t="shared" si="11"/>
        <v>450000</v>
      </c>
    </row>
    <row r="92" spans="1:9" ht="21.75">
      <c r="A92" s="229" t="s">
        <v>340</v>
      </c>
      <c r="B92" s="230">
        <v>1</v>
      </c>
      <c r="C92" s="230">
        <v>300000</v>
      </c>
      <c r="D92" s="230">
        <v>1</v>
      </c>
      <c r="E92" s="230">
        <v>300000</v>
      </c>
      <c r="F92" s="230">
        <v>1</v>
      </c>
      <c r="G92" s="230">
        <v>300000</v>
      </c>
      <c r="H92" s="230">
        <f t="shared" si="11"/>
        <v>3</v>
      </c>
      <c r="I92" s="230">
        <f t="shared" si="11"/>
        <v>900000</v>
      </c>
    </row>
    <row r="93" spans="1:9" ht="21.75">
      <c r="A93" s="219" t="s">
        <v>456</v>
      </c>
      <c r="B93" s="220">
        <v>1</v>
      </c>
      <c r="C93" s="221">
        <v>20000</v>
      </c>
      <c r="D93" s="220">
        <v>1</v>
      </c>
      <c r="E93" s="221">
        <v>20000</v>
      </c>
      <c r="F93" s="220">
        <v>1</v>
      </c>
      <c r="G93" s="221">
        <v>20000</v>
      </c>
      <c r="H93" s="220">
        <f t="shared" si="11"/>
        <v>3</v>
      </c>
      <c r="I93" s="220">
        <f t="shared" si="11"/>
        <v>60000</v>
      </c>
    </row>
    <row r="94" spans="1:9" ht="23.25" customHeight="1">
      <c r="A94" s="252" t="s">
        <v>551</v>
      </c>
      <c r="B94" s="246">
        <v>1</v>
      </c>
      <c r="C94" s="247">
        <v>300000</v>
      </c>
      <c r="D94" s="246">
        <v>1</v>
      </c>
      <c r="E94" s="247">
        <v>300000</v>
      </c>
      <c r="F94" s="246">
        <v>1</v>
      </c>
      <c r="G94" s="247">
        <v>300000</v>
      </c>
      <c r="H94" s="246">
        <f t="shared" si="11"/>
        <v>3</v>
      </c>
      <c r="I94" s="246">
        <f t="shared" si="11"/>
        <v>900000</v>
      </c>
    </row>
    <row r="95" spans="1:9" ht="21.75">
      <c r="A95" s="258" t="s">
        <v>458</v>
      </c>
      <c r="B95" s="235">
        <v>1</v>
      </c>
      <c r="C95" s="235">
        <v>20000</v>
      </c>
      <c r="D95" s="235">
        <v>1</v>
      </c>
      <c r="E95" s="235">
        <v>20000</v>
      </c>
      <c r="F95" s="235">
        <v>1</v>
      </c>
      <c r="G95" s="235">
        <v>20000</v>
      </c>
      <c r="H95" s="220">
        <f t="shared" si="11"/>
        <v>3</v>
      </c>
      <c r="I95" s="220">
        <f t="shared" si="11"/>
        <v>60000</v>
      </c>
    </row>
    <row r="96" spans="1:9" ht="21.75">
      <c r="A96" s="258" t="s">
        <v>459</v>
      </c>
      <c r="B96" s="235">
        <v>1</v>
      </c>
      <c r="C96" s="235">
        <v>100000</v>
      </c>
      <c r="D96" s="235" t="s">
        <v>51</v>
      </c>
      <c r="E96" s="235" t="s">
        <v>51</v>
      </c>
      <c r="F96" s="235" t="s">
        <v>51</v>
      </c>
      <c r="G96" s="235" t="s">
        <v>51</v>
      </c>
      <c r="H96" s="235">
        <v>1</v>
      </c>
      <c r="I96" s="253">
        <v>100000</v>
      </c>
    </row>
    <row r="97" spans="1:9" s="377" customFormat="1" ht="21.75">
      <c r="A97" s="259" t="s">
        <v>588</v>
      </c>
      <c r="B97" s="235">
        <v>1</v>
      </c>
      <c r="C97" s="235">
        <v>100000</v>
      </c>
      <c r="D97" s="235">
        <v>1</v>
      </c>
      <c r="E97" s="235">
        <v>100000</v>
      </c>
      <c r="F97" s="235">
        <v>1</v>
      </c>
      <c r="G97" s="235">
        <v>100000</v>
      </c>
      <c r="H97" s="220">
        <f>SUM(B97,D97,F97)</f>
        <v>3</v>
      </c>
      <c r="I97" s="220">
        <f>SUM(C97,E97,G97)</f>
        <v>300000</v>
      </c>
    </row>
    <row r="98" spans="1:9" ht="21.75">
      <c r="A98" s="228" t="s">
        <v>342</v>
      </c>
      <c r="B98" s="220"/>
      <c r="C98" s="221"/>
      <c r="D98" s="220"/>
      <c r="E98" s="221"/>
      <c r="F98" s="220"/>
      <c r="G98" s="221"/>
      <c r="H98" s="220"/>
      <c r="I98" s="220"/>
    </row>
    <row r="99" spans="1:9" ht="21.75">
      <c r="A99" s="219" t="s">
        <v>170</v>
      </c>
      <c r="B99" s="220">
        <v>1</v>
      </c>
      <c r="C99" s="220">
        <v>65000</v>
      </c>
      <c r="D99" s="220">
        <v>1</v>
      </c>
      <c r="E99" s="220">
        <v>65000</v>
      </c>
      <c r="F99" s="220">
        <v>1</v>
      </c>
      <c r="G99" s="220">
        <v>65000</v>
      </c>
      <c r="H99" s="220">
        <f>SUM(B99,D99,F99)</f>
        <v>3</v>
      </c>
      <c r="I99" s="226">
        <f>SUM(C99,E99,G99)</f>
        <v>195000</v>
      </c>
    </row>
    <row r="100" spans="1:9" ht="21.75">
      <c r="A100" s="219" t="s">
        <v>343</v>
      </c>
      <c r="B100" s="220">
        <v>1</v>
      </c>
      <c r="C100" s="220">
        <v>30000</v>
      </c>
      <c r="D100" s="220">
        <v>1</v>
      </c>
      <c r="E100" s="220">
        <v>20000</v>
      </c>
      <c r="F100" s="220">
        <v>1</v>
      </c>
      <c r="G100" s="220">
        <v>20000</v>
      </c>
      <c r="H100" s="220">
        <f>SUM(B100,D100,F100)</f>
        <v>3</v>
      </c>
      <c r="I100" s="226">
        <f>SUM(C100,E100,G100)</f>
        <v>70000</v>
      </c>
    </row>
    <row r="101" spans="1:9" ht="40.5" customHeight="1">
      <c r="A101" s="232" t="s">
        <v>194</v>
      </c>
      <c r="B101" s="220"/>
      <c r="C101" s="221"/>
      <c r="D101" s="220"/>
      <c r="E101" s="221"/>
      <c r="F101" s="220"/>
      <c r="G101" s="221"/>
      <c r="H101" s="220"/>
      <c r="I101" s="220"/>
    </row>
    <row r="102" spans="1:9" ht="21.75">
      <c r="A102" s="219" t="s">
        <v>573</v>
      </c>
      <c r="B102" s="220">
        <v>1</v>
      </c>
      <c r="C102" s="221">
        <v>50000</v>
      </c>
      <c r="D102" s="220">
        <v>1</v>
      </c>
      <c r="E102" s="221">
        <v>50000</v>
      </c>
      <c r="F102" s="220">
        <v>1</v>
      </c>
      <c r="G102" s="221">
        <v>50000</v>
      </c>
      <c r="H102" s="220">
        <f>SUM(B102,D102,F102)</f>
        <v>3</v>
      </c>
      <c r="I102" s="220">
        <f>SUM(C102,E102,G102)</f>
        <v>150000</v>
      </c>
    </row>
    <row r="103" spans="1:9" ht="21.75">
      <c r="A103" s="236" t="s">
        <v>13</v>
      </c>
      <c r="B103" s="237">
        <f aca="true" t="shared" si="12" ref="B103:I103">SUM(B60:B102)</f>
        <v>31</v>
      </c>
      <c r="C103" s="238">
        <f t="shared" si="12"/>
        <v>5933000</v>
      </c>
      <c r="D103" s="237">
        <f t="shared" si="12"/>
        <v>27</v>
      </c>
      <c r="E103" s="238">
        <f t="shared" si="12"/>
        <v>3183000</v>
      </c>
      <c r="F103" s="237">
        <f t="shared" si="12"/>
        <v>27</v>
      </c>
      <c r="G103" s="238">
        <f t="shared" si="12"/>
        <v>3083000</v>
      </c>
      <c r="H103" s="237">
        <f t="shared" si="12"/>
        <v>85</v>
      </c>
      <c r="I103" s="237">
        <f t="shared" si="12"/>
        <v>12199000</v>
      </c>
    </row>
    <row r="104" spans="1:9" ht="43.5">
      <c r="A104" s="264" t="s">
        <v>88</v>
      </c>
      <c r="B104" s="220"/>
      <c r="C104" s="221"/>
      <c r="D104" s="220"/>
      <c r="E104" s="221"/>
      <c r="F104" s="220"/>
      <c r="G104" s="221"/>
      <c r="H104" s="220"/>
      <c r="I104" s="220"/>
    </row>
    <row r="105" spans="1:9" ht="43.5">
      <c r="A105" s="232" t="s">
        <v>196</v>
      </c>
      <c r="B105" s="220"/>
      <c r="C105" s="221"/>
      <c r="D105" s="220"/>
      <c r="E105" s="221"/>
      <c r="F105" s="220"/>
      <c r="G105" s="221"/>
      <c r="H105" s="220"/>
      <c r="I105" s="220"/>
    </row>
    <row r="106" spans="1:10" s="292" customFormat="1" ht="21.75">
      <c r="A106" s="245" t="s">
        <v>344</v>
      </c>
      <c r="B106" s="220">
        <v>1</v>
      </c>
      <c r="C106" s="220">
        <v>500000</v>
      </c>
      <c r="D106" s="220">
        <v>1</v>
      </c>
      <c r="E106" s="220">
        <v>500000</v>
      </c>
      <c r="F106" s="220">
        <v>1</v>
      </c>
      <c r="G106" s="220">
        <v>500000</v>
      </c>
      <c r="H106" s="235">
        <f>SUM(B106,D106,F106)</f>
        <v>3</v>
      </c>
      <c r="I106" s="226">
        <f>SUM(C106,E106,G106)</f>
        <v>1500000</v>
      </c>
      <c r="J106" s="224"/>
    </row>
    <row r="107" spans="1:9" s="224" customFormat="1" ht="21.75">
      <c r="A107" s="228" t="s">
        <v>197</v>
      </c>
      <c r="B107" s="220"/>
      <c r="C107" s="221"/>
      <c r="D107" s="220"/>
      <c r="E107" s="221"/>
      <c r="F107" s="220"/>
      <c r="G107" s="221"/>
      <c r="H107" s="235"/>
      <c r="I107" s="220"/>
    </row>
    <row r="108" spans="1:10" s="292" customFormat="1" ht="21.75">
      <c r="A108" s="219" t="s">
        <v>370</v>
      </c>
      <c r="B108" s="235" t="s">
        <v>51</v>
      </c>
      <c r="C108" s="235" t="s">
        <v>51</v>
      </c>
      <c r="D108" s="235">
        <v>1</v>
      </c>
      <c r="E108" s="235">
        <v>20000</v>
      </c>
      <c r="F108" s="235"/>
      <c r="G108" s="235"/>
      <c r="H108" s="235">
        <f aca="true" t="shared" si="13" ref="H108:I110">SUM(B108,D108,F108)</f>
        <v>1</v>
      </c>
      <c r="I108" s="220">
        <f t="shared" si="13"/>
        <v>20000</v>
      </c>
      <c r="J108" s="224"/>
    </row>
    <row r="109" spans="1:10" s="292" customFormat="1" ht="43.5">
      <c r="A109" s="275" t="s">
        <v>589</v>
      </c>
      <c r="B109" s="265">
        <v>1</v>
      </c>
      <c r="C109" s="265">
        <v>70000</v>
      </c>
      <c r="D109" s="265">
        <v>1</v>
      </c>
      <c r="E109" s="265">
        <v>70000</v>
      </c>
      <c r="F109" s="265">
        <v>1</v>
      </c>
      <c r="G109" s="265">
        <v>70000</v>
      </c>
      <c r="H109" s="265">
        <f t="shared" si="13"/>
        <v>3</v>
      </c>
      <c r="I109" s="230">
        <f t="shared" si="13"/>
        <v>210000</v>
      </c>
      <c r="J109" s="227"/>
    </row>
    <row r="110" spans="1:10" s="292" customFormat="1" ht="21.75">
      <c r="A110" s="219" t="s">
        <v>590</v>
      </c>
      <c r="B110" s="235">
        <v>1</v>
      </c>
      <c r="C110" s="223">
        <v>30000</v>
      </c>
      <c r="D110" s="235">
        <v>1</v>
      </c>
      <c r="E110" s="223">
        <v>30000</v>
      </c>
      <c r="F110" s="235">
        <v>1</v>
      </c>
      <c r="G110" s="223">
        <v>30000</v>
      </c>
      <c r="H110" s="235">
        <f t="shared" si="13"/>
        <v>3</v>
      </c>
      <c r="I110" s="220">
        <f t="shared" si="13"/>
        <v>90000</v>
      </c>
      <c r="J110" s="224"/>
    </row>
    <row r="111" spans="1:10" s="292" customFormat="1" ht="21.75">
      <c r="A111" s="219" t="s">
        <v>591</v>
      </c>
      <c r="B111" s="220">
        <v>1</v>
      </c>
      <c r="C111" s="221">
        <v>980000</v>
      </c>
      <c r="D111" s="220">
        <v>1</v>
      </c>
      <c r="E111" s="221">
        <v>980000</v>
      </c>
      <c r="F111" s="220">
        <v>1</v>
      </c>
      <c r="G111" s="221">
        <v>980000</v>
      </c>
      <c r="H111" s="235">
        <f aca="true" t="shared" si="14" ref="H111:I117">SUM(B111,D111,F111)</f>
        <v>3</v>
      </c>
      <c r="I111" s="220">
        <f t="shared" si="14"/>
        <v>2940000</v>
      </c>
      <c r="J111" s="224"/>
    </row>
    <row r="112" spans="1:10" s="292" customFormat="1" ht="21.75">
      <c r="A112" s="219" t="s">
        <v>592</v>
      </c>
      <c r="B112" s="220">
        <v>2</v>
      </c>
      <c r="C112" s="220">
        <v>1450000</v>
      </c>
      <c r="D112" s="220">
        <v>2</v>
      </c>
      <c r="E112" s="220">
        <v>1450000</v>
      </c>
      <c r="F112" s="220">
        <v>2</v>
      </c>
      <c r="G112" s="220">
        <v>1450000</v>
      </c>
      <c r="H112" s="235">
        <f t="shared" si="14"/>
        <v>6</v>
      </c>
      <c r="I112" s="226">
        <f t="shared" si="14"/>
        <v>4350000</v>
      </c>
      <c r="J112" s="224"/>
    </row>
    <row r="113" spans="1:10" s="292" customFormat="1" ht="21.75">
      <c r="A113" s="219" t="s">
        <v>523</v>
      </c>
      <c r="B113" s="235" t="s">
        <v>51</v>
      </c>
      <c r="C113" s="235" t="s">
        <v>51</v>
      </c>
      <c r="D113" s="235" t="s">
        <v>51</v>
      </c>
      <c r="E113" s="235" t="s">
        <v>51</v>
      </c>
      <c r="F113" s="235" t="s">
        <v>51</v>
      </c>
      <c r="G113" s="235" t="s">
        <v>51</v>
      </c>
      <c r="H113" s="235">
        <f t="shared" si="14"/>
        <v>0</v>
      </c>
      <c r="I113" s="226">
        <f t="shared" si="14"/>
        <v>0</v>
      </c>
      <c r="J113" s="224"/>
    </row>
    <row r="114" spans="1:10" s="292" customFormat="1" ht="21.75">
      <c r="A114" s="219" t="s">
        <v>593</v>
      </c>
      <c r="B114" s="235">
        <v>2</v>
      </c>
      <c r="C114" s="235">
        <v>178000</v>
      </c>
      <c r="D114" s="235" t="s">
        <v>51</v>
      </c>
      <c r="E114" s="235" t="s">
        <v>51</v>
      </c>
      <c r="F114" s="235" t="s">
        <v>51</v>
      </c>
      <c r="G114" s="235" t="s">
        <v>51</v>
      </c>
      <c r="H114" s="235">
        <f t="shared" si="14"/>
        <v>2</v>
      </c>
      <c r="I114" s="226">
        <f t="shared" si="14"/>
        <v>178000</v>
      </c>
      <c r="J114" s="224"/>
    </row>
    <row r="115" spans="1:10" s="358" customFormat="1" ht="21.75">
      <c r="A115" s="359" t="s">
        <v>594</v>
      </c>
      <c r="B115" s="341">
        <v>1</v>
      </c>
      <c r="C115" s="341">
        <v>22000</v>
      </c>
      <c r="D115" s="341" t="s">
        <v>51</v>
      </c>
      <c r="E115" s="341" t="s">
        <v>51</v>
      </c>
      <c r="F115" s="341" t="s">
        <v>51</v>
      </c>
      <c r="G115" s="341" t="s">
        <v>51</v>
      </c>
      <c r="H115" s="341">
        <f>SUM(B115,D115,F115)</f>
        <v>1</v>
      </c>
      <c r="I115" s="342">
        <f>SUM(C115,E115,G115)</f>
        <v>22000</v>
      </c>
      <c r="J115" s="360"/>
    </row>
    <row r="116" spans="1:10" s="292" customFormat="1" ht="21.75">
      <c r="A116" s="219" t="s">
        <v>526</v>
      </c>
      <c r="B116" s="235">
        <v>3</v>
      </c>
      <c r="C116" s="235">
        <v>600000</v>
      </c>
      <c r="D116" s="235">
        <v>3</v>
      </c>
      <c r="E116" s="235">
        <v>600000</v>
      </c>
      <c r="F116" s="235">
        <v>3</v>
      </c>
      <c r="G116" s="235">
        <v>600000</v>
      </c>
      <c r="H116" s="235">
        <f t="shared" si="14"/>
        <v>9</v>
      </c>
      <c r="I116" s="226">
        <f t="shared" si="14"/>
        <v>1800000</v>
      </c>
      <c r="J116" s="224"/>
    </row>
    <row r="117" spans="1:10" s="292" customFormat="1" ht="21.75">
      <c r="A117" s="254" t="s">
        <v>433</v>
      </c>
      <c r="B117" s="235">
        <v>1</v>
      </c>
      <c r="C117" s="235">
        <v>15000</v>
      </c>
      <c r="D117" s="235">
        <v>1</v>
      </c>
      <c r="E117" s="235">
        <v>15000</v>
      </c>
      <c r="F117" s="235">
        <v>1</v>
      </c>
      <c r="G117" s="235">
        <v>15000</v>
      </c>
      <c r="H117" s="235">
        <f t="shared" si="14"/>
        <v>3</v>
      </c>
      <c r="I117" s="226">
        <f t="shared" si="14"/>
        <v>45000</v>
      </c>
      <c r="J117" s="224"/>
    </row>
    <row r="118" spans="1:9" s="224" customFormat="1" ht="21.75">
      <c r="A118" s="228" t="s">
        <v>198</v>
      </c>
      <c r="B118" s="220"/>
      <c r="C118" s="220"/>
      <c r="D118" s="220"/>
      <c r="E118" s="220"/>
      <c r="F118" s="220"/>
      <c r="G118" s="220"/>
      <c r="H118" s="235"/>
      <c r="I118" s="220"/>
    </row>
    <row r="119" spans="1:10" s="292" customFormat="1" ht="21.75">
      <c r="A119" s="219" t="s">
        <v>218</v>
      </c>
      <c r="B119" s="220">
        <v>1</v>
      </c>
      <c r="C119" s="220">
        <v>100000</v>
      </c>
      <c r="D119" s="220">
        <v>1</v>
      </c>
      <c r="E119" s="220">
        <v>100000</v>
      </c>
      <c r="F119" s="220">
        <v>1</v>
      </c>
      <c r="G119" s="220">
        <v>100000</v>
      </c>
      <c r="H119" s="235">
        <f>SUM(B119,D119,F119)</f>
        <v>3</v>
      </c>
      <c r="I119" s="226">
        <f>SUM(C119,E119,G119)</f>
        <v>300000</v>
      </c>
      <c r="J119" s="224"/>
    </row>
    <row r="120" spans="1:10" s="292" customFormat="1" ht="21.75">
      <c r="A120" s="233" t="s">
        <v>374</v>
      </c>
      <c r="B120" s="234">
        <v>1</v>
      </c>
      <c r="C120" s="233">
        <v>25000</v>
      </c>
      <c r="D120" s="233">
        <v>1</v>
      </c>
      <c r="E120" s="234">
        <v>25000</v>
      </c>
      <c r="F120" s="233">
        <v>1</v>
      </c>
      <c r="G120" s="233">
        <v>25000</v>
      </c>
      <c r="H120" s="233">
        <f>SUM(B120,D120,F120)</f>
        <v>3</v>
      </c>
      <c r="I120" s="233">
        <f>SUM(C120,E120,G120)</f>
        <v>75000</v>
      </c>
      <c r="J120" s="224"/>
    </row>
    <row r="121" spans="1:9" s="224" customFormat="1" ht="21.75">
      <c r="A121" s="228" t="s">
        <v>199</v>
      </c>
      <c r="B121" s="220"/>
      <c r="C121" s="220"/>
      <c r="D121" s="220"/>
      <c r="E121" s="220"/>
      <c r="F121" s="220"/>
      <c r="G121" s="220"/>
      <c r="H121" s="220"/>
      <c r="I121" s="226"/>
    </row>
    <row r="122" spans="1:10" s="292" customFormat="1" ht="21.75">
      <c r="A122" s="219" t="s">
        <v>544</v>
      </c>
      <c r="B122" s="220">
        <v>1</v>
      </c>
      <c r="C122" s="221">
        <v>10000</v>
      </c>
      <c r="D122" s="235">
        <v>1</v>
      </c>
      <c r="E122" s="223">
        <v>10000</v>
      </c>
      <c r="F122" s="235">
        <v>1</v>
      </c>
      <c r="G122" s="223">
        <v>10000</v>
      </c>
      <c r="H122" s="235">
        <f aca="true" t="shared" si="15" ref="H122:I126">SUM(B122,D122,F122)</f>
        <v>3</v>
      </c>
      <c r="I122" s="220">
        <f t="shared" si="15"/>
        <v>30000</v>
      </c>
      <c r="J122" s="224"/>
    </row>
    <row r="123" spans="1:10" s="292" customFormat="1" ht="21.75">
      <c r="A123" s="219" t="s">
        <v>545</v>
      </c>
      <c r="B123" s="220">
        <v>1</v>
      </c>
      <c r="C123" s="221">
        <v>15000</v>
      </c>
      <c r="D123" s="220">
        <v>1</v>
      </c>
      <c r="E123" s="221">
        <v>15000</v>
      </c>
      <c r="F123" s="220">
        <v>1</v>
      </c>
      <c r="G123" s="221">
        <v>15000</v>
      </c>
      <c r="H123" s="235">
        <f t="shared" si="15"/>
        <v>3</v>
      </c>
      <c r="I123" s="220">
        <f t="shared" si="15"/>
        <v>45000</v>
      </c>
      <c r="J123" s="224"/>
    </row>
    <row r="124" spans="1:10" s="292" customFormat="1" ht="21.75">
      <c r="A124" s="219" t="s">
        <v>546</v>
      </c>
      <c r="B124" s="235">
        <v>1</v>
      </c>
      <c r="C124" s="223">
        <v>60000</v>
      </c>
      <c r="D124" s="220">
        <v>1</v>
      </c>
      <c r="E124" s="223">
        <v>60000</v>
      </c>
      <c r="F124" s="220">
        <v>1</v>
      </c>
      <c r="G124" s="223">
        <v>60000</v>
      </c>
      <c r="H124" s="235">
        <f t="shared" si="15"/>
        <v>3</v>
      </c>
      <c r="I124" s="220">
        <f t="shared" si="15"/>
        <v>180000</v>
      </c>
      <c r="J124" s="224"/>
    </row>
    <row r="125" spans="1:10" s="292" customFormat="1" ht="21.75">
      <c r="A125" s="219" t="s">
        <v>547</v>
      </c>
      <c r="B125" s="220">
        <v>1</v>
      </c>
      <c r="C125" s="221">
        <v>30000</v>
      </c>
      <c r="D125" s="220">
        <v>1</v>
      </c>
      <c r="E125" s="221">
        <v>30000</v>
      </c>
      <c r="F125" s="220">
        <v>1</v>
      </c>
      <c r="G125" s="221">
        <v>30000</v>
      </c>
      <c r="H125" s="235">
        <f t="shared" si="15"/>
        <v>3</v>
      </c>
      <c r="I125" s="220">
        <f t="shared" si="15"/>
        <v>90000</v>
      </c>
      <c r="J125" s="224"/>
    </row>
    <row r="126" spans="1:10" s="292" customFormat="1" ht="21.75">
      <c r="A126" s="219" t="s">
        <v>548</v>
      </c>
      <c r="B126" s="235">
        <v>1</v>
      </c>
      <c r="C126" s="223">
        <v>18000</v>
      </c>
      <c r="D126" s="235">
        <v>1</v>
      </c>
      <c r="E126" s="223">
        <v>18000</v>
      </c>
      <c r="F126" s="235">
        <v>1</v>
      </c>
      <c r="G126" s="223">
        <v>18000</v>
      </c>
      <c r="H126" s="235">
        <f t="shared" si="15"/>
        <v>3</v>
      </c>
      <c r="I126" s="220">
        <f t="shared" si="15"/>
        <v>54000</v>
      </c>
      <c r="J126" s="224"/>
    </row>
    <row r="127" spans="1:9" s="224" customFormat="1" ht="21.75">
      <c r="A127" s="228" t="s">
        <v>200</v>
      </c>
      <c r="B127" s="220"/>
      <c r="C127" s="220"/>
      <c r="D127" s="220"/>
      <c r="E127" s="220"/>
      <c r="F127" s="220"/>
      <c r="G127" s="220"/>
      <c r="H127" s="235"/>
      <c r="I127" s="220"/>
    </row>
    <row r="128" spans="1:10" s="292" customFormat="1" ht="43.5">
      <c r="A128" s="275" t="s">
        <v>529</v>
      </c>
      <c r="B128" s="346">
        <v>1</v>
      </c>
      <c r="C128" s="361">
        <v>50000</v>
      </c>
      <c r="D128" s="347">
        <v>1</v>
      </c>
      <c r="E128" s="362">
        <v>50000</v>
      </c>
      <c r="F128" s="347">
        <v>1</v>
      </c>
      <c r="G128" s="362">
        <v>50000</v>
      </c>
      <c r="H128" s="346">
        <f>SUM(B128,D128,F128)</f>
        <v>3</v>
      </c>
      <c r="I128" s="347">
        <f>SUM(C128,E128,G128)</f>
        <v>150000</v>
      </c>
      <c r="J128" s="224"/>
    </row>
    <row r="129" spans="1:9" s="239" customFormat="1" ht="21.75">
      <c r="A129" s="236" t="s">
        <v>13</v>
      </c>
      <c r="B129" s="237">
        <f aca="true" t="shared" si="16" ref="B129:I129">SUM(B106:B128)</f>
        <v>21</v>
      </c>
      <c r="C129" s="238">
        <f t="shared" si="16"/>
        <v>4153000</v>
      </c>
      <c r="D129" s="237">
        <f t="shared" si="16"/>
        <v>19</v>
      </c>
      <c r="E129" s="238">
        <f t="shared" si="16"/>
        <v>3973000</v>
      </c>
      <c r="F129" s="237">
        <f t="shared" si="16"/>
        <v>18</v>
      </c>
      <c r="G129" s="238">
        <f t="shared" si="16"/>
        <v>3953000</v>
      </c>
      <c r="H129" s="237">
        <f t="shared" si="16"/>
        <v>58</v>
      </c>
      <c r="I129" s="237">
        <f t="shared" si="16"/>
        <v>12079000</v>
      </c>
    </row>
    <row r="130" spans="1:9" s="224" customFormat="1" ht="21.75">
      <c r="A130" s="240" t="s">
        <v>89</v>
      </c>
      <c r="B130" s="220"/>
      <c r="C130" s="221"/>
      <c r="D130" s="220"/>
      <c r="E130" s="221"/>
      <c r="F130" s="220"/>
      <c r="G130" s="221"/>
      <c r="H130" s="220"/>
      <c r="I130" s="220"/>
    </row>
    <row r="131" spans="1:9" s="224" customFormat="1" ht="21.75">
      <c r="A131" s="228" t="s">
        <v>202</v>
      </c>
      <c r="B131" s="220"/>
      <c r="C131" s="220"/>
      <c r="D131" s="220"/>
      <c r="E131" s="220"/>
      <c r="F131" s="220"/>
      <c r="G131" s="220"/>
      <c r="H131" s="220"/>
      <c r="I131" s="226"/>
    </row>
    <row r="132" spans="1:10" s="292" customFormat="1" ht="21.75">
      <c r="A132" s="219" t="s">
        <v>90</v>
      </c>
      <c r="B132" s="235">
        <v>1</v>
      </c>
      <c r="C132" s="223">
        <v>20000</v>
      </c>
      <c r="D132" s="220">
        <v>1</v>
      </c>
      <c r="E132" s="220">
        <v>20000</v>
      </c>
      <c r="F132" s="220">
        <v>1</v>
      </c>
      <c r="G132" s="220">
        <v>20000</v>
      </c>
      <c r="H132" s="220">
        <f aca="true" t="shared" si="17" ref="H132:I134">SUM(B132,D132,F132)</f>
        <v>3</v>
      </c>
      <c r="I132" s="226">
        <f t="shared" si="17"/>
        <v>60000</v>
      </c>
      <c r="J132" s="224"/>
    </row>
    <row r="133" spans="1:10" s="292" customFormat="1" ht="21.75">
      <c r="A133" s="219" t="s">
        <v>296</v>
      </c>
      <c r="B133" s="220">
        <v>1</v>
      </c>
      <c r="C133" s="220">
        <v>30000</v>
      </c>
      <c r="D133" s="220">
        <v>1</v>
      </c>
      <c r="E133" s="220">
        <v>30000</v>
      </c>
      <c r="F133" s="220">
        <v>1</v>
      </c>
      <c r="G133" s="220">
        <v>30000</v>
      </c>
      <c r="H133" s="220">
        <f t="shared" si="17"/>
        <v>3</v>
      </c>
      <c r="I133" s="220">
        <f t="shared" si="17"/>
        <v>90000</v>
      </c>
      <c r="J133" s="224"/>
    </row>
    <row r="134" spans="1:10" s="292" customFormat="1" ht="21.75">
      <c r="A134" s="219" t="s">
        <v>297</v>
      </c>
      <c r="B134" s="220">
        <v>1</v>
      </c>
      <c r="C134" s="220">
        <v>130000</v>
      </c>
      <c r="D134" s="220">
        <v>1</v>
      </c>
      <c r="E134" s="220">
        <v>130000</v>
      </c>
      <c r="F134" s="220">
        <v>1</v>
      </c>
      <c r="G134" s="220">
        <v>130000</v>
      </c>
      <c r="H134" s="220">
        <f t="shared" si="17"/>
        <v>3</v>
      </c>
      <c r="I134" s="220">
        <f t="shared" si="17"/>
        <v>390000</v>
      </c>
      <c r="J134" s="224"/>
    </row>
    <row r="135" spans="1:9" s="224" customFormat="1" ht="21.75">
      <c r="A135" s="228" t="s">
        <v>203</v>
      </c>
      <c r="B135" s="220"/>
      <c r="C135" s="220"/>
      <c r="D135" s="220"/>
      <c r="E135" s="220"/>
      <c r="F135" s="220"/>
      <c r="G135" s="220"/>
      <c r="H135" s="220"/>
      <c r="I135" s="226"/>
    </row>
    <row r="136" spans="1:10" s="292" customFormat="1" ht="21.75">
      <c r="A136" s="219" t="s">
        <v>393</v>
      </c>
      <c r="B136" s="226">
        <v>1</v>
      </c>
      <c r="C136" s="220">
        <v>60000</v>
      </c>
      <c r="D136" s="235">
        <v>1</v>
      </c>
      <c r="E136" s="235">
        <v>60000</v>
      </c>
      <c r="F136" s="235">
        <v>1</v>
      </c>
      <c r="G136" s="235">
        <v>60000</v>
      </c>
      <c r="H136" s="220">
        <f aca="true" t="shared" si="18" ref="H136:I143">SUM(B136,D136,F136)</f>
        <v>3</v>
      </c>
      <c r="I136" s="226">
        <f t="shared" si="18"/>
        <v>180000</v>
      </c>
      <c r="J136" s="402"/>
    </row>
    <row r="137" spans="1:10" s="292" customFormat="1" ht="21.75">
      <c r="A137" s="219" t="s">
        <v>394</v>
      </c>
      <c r="B137" s="235">
        <v>1</v>
      </c>
      <c r="C137" s="235">
        <v>50000</v>
      </c>
      <c r="D137" s="220">
        <v>1</v>
      </c>
      <c r="E137" s="235">
        <v>50000</v>
      </c>
      <c r="F137" s="220">
        <v>1</v>
      </c>
      <c r="G137" s="235">
        <v>50000</v>
      </c>
      <c r="H137" s="220">
        <f t="shared" si="18"/>
        <v>3</v>
      </c>
      <c r="I137" s="226">
        <f t="shared" si="18"/>
        <v>150000</v>
      </c>
      <c r="J137" s="224"/>
    </row>
    <row r="138" spans="1:10" s="292" customFormat="1" ht="21.75">
      <c r="A138" s="345" t="s">
        <v>395</v>
      </c>
      <c r="B138" s="266">
        <v>1</v>
      </c>
      <c r="C138" s="220">
        <v>150000</v>
      </c>
      <c r="D138" s="221">
        <v>1</v>
      </c>
      <c r="E138" s="266">
        <v>150000</v>
      </c>
      <c r="F138" s="266">
        <v>1</v>
      </c>
      <c r="G138" s="266">
        <v>150000</v>
      </c>
      <c r="H138" s="266">
        <f t="shared" si="18"/>
        <v>3</v>
      </c>
      <c r="I138" s="220">
        <f t="shared" si="18"/>
        <v>450000</v>
      </c>
      <c r="J138" s="224"/>
    </row>
    <row r="139" spans="1:10" s="292" customFormat="1" ht="21.75">
      <c r="A139" s="254" t="s">
        <v>436</v>
      </c>
      <c r="B139" s="220">
        <v>1</v>
      </c>
      <c r="C139" s="220">
        <v>20000</v>
      </c>
      <c r="D139" s="220">
        <v>1</v>
      </c>
      <c r="E139" s="220">
        <v>20000</v>
      </c>
      <c r="F139" s="220">
        <v>1</v>
      </c>
      <c r="G139" s="220">
        <v>20000</v>
      </c>
      <c r="H139" s="220">
        <f t="shared" si="18"/>
        <v>3</v>
      </c>
      <c r="I139" s="226">
        <f t="shared" si="18"/>
        <v>60000</v>
      </c>
      <c r="J139" s="224"/>
    </row>
    <row r="140" spans="1:10" s="292" customFormat="1" ht="21.75">
      <c r="A140" s="267" t="s">
        <v>437</v>
      </c>
      <c r="B140" s="220">
        <v>1</v>
      </c>
      <c r="C140" s="221">
        <v>20000</v>
      </c>
      <c r="D140" s="220">
        <v>1</v>
      </c>
      <c r="E140" s="221">
        <v>20000</v>
      </c>
      <c r="F140" s="220">
        <v>1</v>
      </c>
      <c r="G140" s="221">
        <v>20000</v>
      </c>
      <c r="H140" s="220">
        <f t="shared" si="18"/>
        <v>3</v>
      </c>
      <c r="I140" s="220">
        <f t="shared" si="18"/>
        <v>60000</v>
      </c>
      <c r="J140" s="224"/>
    </row>
    <row r="141" spans="1:10" s="292" customFormat="1" ht="21.75">
      <c r="A141" s="219" t="s">
        <v>438</v>
      </c>
      <c r="B141" s="220">
        <v>1</v>
      </c>
      <c r="C141" s="220">
        <v>25000</v>
      </c>
      <c r="D141" s="220">
        <v>1</v>
      </c>
      <c r="E141" s="220">
        <v>25000</v>
      </c>
      <c r="F141" s="220">
        <v>1</v>
      </c>
      <c r="G141" s="220">
        <v>25000</v>
      </c>
      <c r="H141" s="220">
        <f t="shared" si="18"/>
        <v>3</v>
      </c>
      <c r="I141" s="226">
        <f t="shared" si="18"/>
        <v>75000</v>
      </c>
      <c r="J141" s="224"/>
    </row>
    <row r="142" spans="1:10" s="292" customFormat="1" ht="21.75">
      <c r="A142" s="219" t="s">
        <v>439</v>
      </c>
      <c r="B142" s="235" t="s">
        <v>51</v>
      </c>
      <c r="C142" s="235" t="s">
        <v>51</v>
      </c>
      <c r="D142" s="235" t="s">
        <v>51</v>
      </c>
      <c r="E142" s="235">
        <v>100000</v>
      </c>
      <c r="F142" s="235" t="s">
        <v>51</v>
      </c>
      <c r="G142" s="235" t="s">
        <v>51</v>
      </c>
      <c r="H142" s="220">
        <f t="shared" si="18"/>
        <v>0</v>
      </c>
      <c r="I142" s="220">
        <f t="shared" si="18"/>
        <v>100000</v>
      </c>
      <c r="J142" s="224"/>
    </row>
    <row r="143" spans="1:10" s="292" customFormat="1" ht="21.75">
      <c r="A143" s="219" t="s">
        <v>440</v>
      </c>
      <c r="B143" s="235" t="s">
        <v>51</v>
      </c>
      <c r="C143" s="223" t="s">
        <v>51</v>
      </c>
      <c r="D143" s="235" t="s">
        <v>51</v>
      </c>
      <c r="E143" s="223" t="s">
        <v>51</v>
      </c>
      <c r="F143" s="235">
        <v>3</v>
      </c>
      <c r="G143" s="223">
        <v>1600000</v>
      </c>
      <c r="H143" s="220">
        <f t="shared" si="18"/>
        <v>3</v>
      </c>
      <c r="I143" s="220">
        <f t="shared" si="18"/>
        <v>1600000</v>
      </c>
      <c r="J143" s="224"/>
    </row>
    <row r="144" spans="1:10" s="292" customFormat="1" ht="21.75">
      <c r="A144" s="219" t="s">
        <v>577</v>
      </c>
      <c r="B144" s="220">
        <v>1</v>
      </c>
      <c r="C144" s="221">
        <v>110000</v>
      </c>
      <c r="D144" s="220">
        <v>1</v>
      </c>
      <c r="E144" s="221">
        <v>110000</v>
      </c>
      <c r="F144" s="220">
        <v>1</v>
      </c>
      <c r="G144" s="221">
        <v>110000</v>
      </c>
      <c r="H144" s="220">
        <f>SUM(B144,D144,F144)</f>
        <v>3</v>
      </c>
      <c r="I144" s="220">
        <f>SUM(C144,E144,G144)</f>
        <v>330000</v>
      </c>
      <c r="J144" s="224"/>
    </row>
    <row r="145" spans="1:9" s="224" customFormat="1" ht="21.75">
      <c r="A145" s="228" t="s">
        <v>204</v>
      </c>
      <c r="B145" s="220"/>
      <c r="C145" s="221"/>
      <c r="D145" s="220"/>
      <c r="E145" s="221"/>
      <c r="F145" s="220"/>
      <c r="G145" s="221"/>
      <c r="H145" s="220"/>
      <c r="I145" s="220"/>
    </row>
    <row r="146" spans="1:10" s="292" customFormat="1" ht="21.75">
      <c r="A146" s="219" t="s">
        <v>92</v>
      </c>
      <c r="B146" s="220">
        <v>1</v>
      </c>
      <c r="C146" s="220">
        <v>250000</v>
      </c>
      <c r="D146" s="220">
        <v>1</v>
      </c>
      <c r="E146" s="220">
        <v>250000</v>
      </c>
      <c r="F146" s="220">
        <v>1</v>
      </c>
      <c r="G146" s="220">
        <v>250000</v>
      </c>
      <c r="H146" s="220">
        <f>SUM(B146,D146,F146)</f>
        <v>3</v>
      </c>
      <c r="I146" s="220">
        <f>SUM(C146,E146,G146)</f>
        <v>750000</v>
      </c>
      <c r="J146" s="224"/>
    </row>
    <row r="147" spans="1:10" s="292" customFormat="1" ht="21.75">
      <c r="A147" s="229" t="s">
        <v>222</v>
      </c>
      <c r="B147" s="230">
        <v>1</v>
      </c>
      <c r="C147" s="230">
        <v>165000</v>
      </c>
      <c r="D147" s="230">
        <v>1</v>
      </c>
      <c r="E147" s="230">
        <v>165000</v>
      </c>
      <c r="F147" s="230">
        <v>1</v>
      </c>
      <c r="G147" s="230">
        <v>165000</v>
      </c>
      <c r="H147" s="230">
        <f>SUM(B147,D147,F147)</f>
        <v>3</v>
      </c>
      <c r="I147" s="230">
        <f>SUM(C147,E147,G147)</f>
        <v>495000</v>
      </c>
      <c r="J147" s="224"/>
    </row>
    <row r="148" spans="1:9" s="239" customFormat="1" ht="21.75">
      <c r="A148" s="236" t="s">
        <v>13</v>
      </c>
      <c r="B148" s="237">
        <f aca="true" t="shared" si="19" ref="B148:I148">SUM(B132:B147)</f>
        <v>12</v>
      </c>
      <c r="C148" s="238">
        <f t="shared" si="19"/>
        <v>1030000</v>
      </c>
      <c r="D148" s="237">
        <f t="shared" si="19"/>
        <v>12</v>
      </c>
      <c r="E148" s="238">
        <f t="shared" si="19"/>
        <v>1130000</v>
      </c>
      <c r="F148" s="237">
        <f t="shared" si="19"/>
        <v>15</v>
      </c>
      <c r="G148" s="238">
        <f t="shared" si="19"/>
        <v>2630000</v>
      </c>
      <c r="H148" s="237">
        <f t="shared" si="19"/>
        <v>39</v>
      </c>
      <c r="I148" s="237">
        <f t="shared" si="19"/>
        <v>4790000</v>
      </c>
    </row>
    <row r="149" spans="1:9" s="224" customFormat="1" ht="26.25" customHeight="1">
      <c r="A149" s="240" t="s">
        <v>93</v>
      </c>
      <c r="B149" s="220"/>
      <c r="C149" s="221"/>
      <c r="D149" s="220"/>
      <c r="E149" s="221"/>
      <c r="F149" s="220"/>
      <c r="G149" s="221"/>
      <c r="H149" s="220"/>
      <c r="I149" s="220"/>
    </row>
    <row r="150" spans="1:9" s="224" customFormat="1" ht="21.75">
      <c r="A150" s="228" t="s">
        <v>206</v>
      </c>
      <c r="B150" s="220"/>
      <c r="C150" s="221"/>
      <c r="D150" s="220"/>
      <c r="E150" s="221"/>
      <c r="F150" s="220"/>
      <c r="G150" s="221"/>
      <c r="H150" s="220"/>
      <c r="I150" s="220"/>
    </row>
    <row r="151" spans="1:10" s="292" customFormat="1" ht="21.75">
      <c r="A151" s="219" t="s">
        <v>94</v>
      </c>
      <c r="B151" s="220">
        <v>1</v>
      </c>
      <c r="C151" s="355">
        <v>5808000</v>
      </c>
      <c r="D151" s="220">
        <v>1</v>
      </c>
      <c r="E151" s="355">
        <v>5808000</v>
      </c>
      <c r="F151" s="220">
        <v>1</v>
      </c>
      <c r="G151" s="355">
        <v>5808000</v>
      </c>
      <c r="H151" s="220">
        <f aca="true" t="shared" si="20" ref="H151:I156">SUM(B151,D151,F151)</f>
        <v>3</v>
      </c>
      <c r="I151" s="226">
        <f t="shared" si="20"/>
        <v>17424000</v>
      </c>
      <c r="J151" s="224"/>
    </row>
    <row r="152" spans="1:10" s="292" customFormat="1" ht="21.75">
      <c r="A152" s="219" t="s">
        <v>95</v>
      </c>
      <c r="B152" s="220">
        <v>1</v>
      </c>
      <c r="C152" s="355">
        <v>930000</v>
      </c>
      <c r="D152" s="220">
        <v>1</v>
      </c>
      <c r="E152" s="355">
        <v>930000</v>
      </c>
      <c r="F152" s="220">
        <v>1</v>
      </c>
      <c r="G152" s="355">
        <v>930000</v>
      </c>
      <c r="H152" s="220">
        <f t="shared" si="20"/>
        <v>3</v>
      </c>
      <c r="I152" s="220">
        <f t="shared" si="20"/>
        <v>2790000</v>
      </c>
      <c r="J152" s="224"/>
    </row>
    <row r="153" spans="1:10" s="292" customFormat="1" ht="21.75">
      <c r="A153" s="219" t="s">
        <v>96</v>
      </c>
      <c r="B153" s="220">
        <v>1</v>
      </c>
      <c r="C153" s="355">
        <v>210000</v>
      </c>
      <c r="D153" s="220">
        <v>1</v>
      </c>
      <c r="E153" s="355">
        <v>210000</v>
      </c>
      <c r="F153" s="220">
        <v>1</v>
      </c>
      <c r="G153" s="355">
        <v>210000</v>
      </c>
      <c r="H153" s="220">
        <f t="shared" si="20"/>
        <v>3</v>
      </c>
      <c r="I153" s="220">
        <f t="shared" si="20"/>
        <v>630000</v>
      </c>
      <c r="J153" s="224"/>
    </row>
    <row r="154" spans="1:10" s="292" customFormat="1" ht="21.75">
      <c r="A154" s="219" t="s">
        <v>578</v>
      </c>
      <c r="B154" s="220">
        <v>1</v>
      </c>
      <c r="C154" s="220">
        <v>100000</v>
      </c>
      <c r="D154" s="220">
        <v>1</v>
      </c>
      <c r="E154" s="220">
        <v>100000</v>
      </c>
      <c r="F154" s="220">
        <v>1</v>
      </c>
      <c r="G154" s="220">
        <v>100000</v>
      </c>
      <c r="H154" s="220">
        <f t="shared" si="20"/>
        <v>3</v>
      </c>
      <c r="I154" s="226">
        <f t="shared" si="20"/>
        <v>300000</v>
      </c>
      <c r="J154" s="224"/>
    </row>
    <row r="155" spans="1:10" s="292" customFormat="1" ht="21.75">
      <c r="A155" s="219" t="s">
        <v>173</v>
      </c>
      <c r="B155" s="220">
        <v>1</v>
      </c>
      <c r="C155" s="220">
        <v>300000</v>
      </c>
      <c r="D155" s="220">
        <v>1</v>
      </c>
      <c r="E155" s="220">
        <v>300000</v>
      </c>
      <c r="F155" s="220">
        <v>1</v>
      </c>
      <c r="G155" s="220">
        <v>300000</v>
      </c>
      <c r="H155" s="220">
        <f t="shared" si="20"/>
        <v>3</v>
      </c>
      <c r="I155" s="226">
        <f t="shared" si="20"/>
        <v>900000</v>
      </c>
      <c r="J155" s="224"/>
    </row>
    <row r="156" spans="1:10" s="292" customFormat="1" ht="21.75">
      <c r="A156" s="219" t="s">
        <v>579</v>
      </c>
      <c r="B156" s="220">
        <v>1</v>
      </c>
      <c r="C156" s="220">
        <v>150000</v>
      </c>
      <c r="D156" s="220">
        <v>1</v>
      </c>
      <c r="E156" s="220">
        <v>150000</v>
      </c>
      <c r="F156" s="220">
        <v>1</v>
      </c>
      <c r="G156" s="220">
        <v>150000</v>
      </c>
      <c r="H156" s="220">
        <f t="shared" si="20"/>
        <v>3</v>
      </c>
      <c r="I156" s="226">
        <f t="shared" si="20"/>
        <v>450000</v>
      </c>
      <c r="J156" s="224"/>
    </row>
    <row r="157" spans="1:9" s="224" customFormat="1" ht="21.75">
      <c r="A157" s="228" t="s">
        <v>207</v>
      </c>
      <c r="B157" s="220"/>
      <c r="C157" s="220"/>
      <c r="D157" s="220"/>
      <c r="E157" s="220"/>
      <c r="F157" s="220"/>
      <c r="G157" s="220"/>
      <c r="H157" s="220"/>
      <c r="I157" s="220"/>
    </row>
    <row r="158" spans="1:10" s="294" customFormat="1" ht="21.75">
      <c r="A158" s="245" t="s">
        <v>308</v>
      </c>
      <c r="B158" s="220">
        <v>1</v>
      </c>
      <c r="C158" s="220">
        <v>8000</v>
      </c>
      <c r="D158" s="220">
        <v>1</v>
      </c>
      <c r="E158" s="220">
        <v>8000</v>
      </c>
      <c r="F158" s="220">
        <v>1</v>
      </c>
      <c r="G158" s="220">
        <v>8000</v>
      </c>
      <c r="H158" s="220">
        <f aca="true" t="shared" si="21" ref="H158:I160">SUM(B158,D158,F158)</f>
        <v>3</v>
      </c>
      <c r="I158" s="220">
        <f t="shared" si="21"/>
        <v>24000</v>
      </c>
      <c r="J158" s="227"/>
    </row>
    <row r="159" spans="1:10" s="294" customFormat="1" ht="21.75">
      <c r="A159" s="245" t="s">
        <v>382</v>
      </c>
      <c r="B159" s="220">
        <v>1</v>
      </c>
      <c r="C159" s="220">
        <v>20000</v>
      </c>
      <c r="D159" s="220">
        <v>1</v>
      </c>
      <c r="E159" s="220">
        <v>20000</v>
      </c>
      <c r="F159" s="220">
        <v>1</v>
      </c>
      <c r="G159" s="220">
        <v>20000</v>
      </c>
      <c r="H159" s="246">
        <f t="shared" si="21"/>
        <v>3</v>
      </c>
      <c r="I159" s="256">
        <f t="shared" si="21"/>
        <v>60000</v>
      </c>
      <c r="J159" s="227"/>
    </row>
    <row r="160" spans="1:10" s="392" customFormat="1" ht="43.5">
      <c r="A160" s="333" t="s">
        <v>595</v>
      </c>
      <c r="B160" s="246">
        <v>1</v>
      </c>
      <c r="C160" s="246">
        <v>12000</v>
      </c>
      <c r="D160" s="249" t="s">
        <v>51</v>
      </c>
      <c r="E160" s="250" t="s">
        <v>51</v>
      </c>
      <c r="F160" s="249" t="s">
        <v>51</v>
      </c>
      <c r="G160" s="250" t="s">
        <v>51</v>
      </c>
      <c r="H160" s="246">
        <f t="shared" si="21"/>
        <v>1</v>
      </c>
      <c r="I160" s="256">
        <f t="shared" si="21"/>
        <v>12000</v>
      </c>
      <c r="J160" s="391"/>
    </row>
    <row r="161" spans="1:9" s="224" customFormat="1" ht="21.75">
      <c r="A161" s="228" t="s">
        <v>208</v>
      </c>
      <c r="B161" s="220"/>
      <c r="C161" s="220"/>
      <c r="D161" s="220"/>
      <c r="E161" s="220"/>
      <c r="F161" s="220"/>
      <c r="G161" s="220"/>
      <c r="H161" s="220"/>
      <c r="I161" s="220"/>
    </row>
    <row r="162" spans="1:10" s="292" customFormat="1" ht="21.75">
      <c r="A162" s="245" t="s">
        <v>223</v>
      </c>
      <c r="B162" s="220">
        <v>1</v>
      </c>
      <c r="C162" s="221">
        <v>100000</v>
      </c>
      <c r="D162" s="220">
        <v>1</v>
      </c>
      <c r="E162" s="221">
        <v>100000</v>
      </c>
      <c r="F162" s="220">
        <v>1</v>
      </c>
      <c r="G162" s="221">
        <v>100000</v>
      </c>
      <c r="H162" s="220">
        <f aca="true" t="shared" si="22" ref="H162:I166">SUM(B162,D162,F162)</f>
        <v>3</v>
      </c>
      <c r="I162" s="220">
        <f t="shared" si="22"/>
        <v>300000</v>
      </c>
      <c r="J162" s="224"/>
    </row>
    <row r="163" spans="1:10" s="292" customFormat="1" ht="21.75">
      <c r="A163" s="245" t="s">
        <v>352</v>
      </c>
      <c r="B163" s="220">
        <v>1</v>
      </c>
      <c r="C163" s="221">
        <v>120000</v>
      </c>
      <c r="D163" s="220">
        <v>1</v>
      </c>
      <c r="E163" s="221">
        <v>120000</v>
      </c>
      <c r="F163" s="220">
        <v>1</v>
      </c>
      <c r="G163" s="221">
        <v>120000</v>
      </c>
      <c r="H163" s="220">
        <f t="shared" si="22"/>
        <v>3</v>
      </c>
      <c r="I163" s="220">
        <f t="shared" si="22"/>
        <v>360000</v>
      </c>
      <c r="J163" s="224"/>
    </row>
    <row r="164" spans="1:10" s="292" customFormat="1" ht="21.75">
      <c r="A164" s="245" t="s">
        <v>596</v>
      </c>
      <c r="B164" s="220">
        <v>1</v>
      </c>
      <c r="C164" s="221">
        <v>13000</v>
      </c>
      <c r="D164" s="235" t="s">
        <v>51</v>
      </c>
      <c r="E164" s="223" t="s">
        <v>51</v>
      </c>
      <c r="F164" s="235" t="s">
        <v>51</v>
      </c>
      <c r="G164" s="223" t="s">
        <v>51</v>
      </c>
      <c r="H164" s="220">
        <f>SUM(B164,D164,F164)</f>
        <v>1</v>
      </c>
      <c r="I164" s="220">
        <f>SUM(C164,E164,G164)</f>
        <v>13000</v>
      </c>
      <c r="J164" s="224"/>
    </row>
    <row r="165" spans="1:10" s="292" customFormat="1" ht="21.75">
      <c r="A165" s="245" t="s">
        <v>580</v>
      </c>
      <c r="B165" s="235" t="s">
        <v>51</v>
      </c>
      <c r="C165" s="235" t="s">
        <v>51</v>
      </c>
      <c r="D165" s="235">
        <v>1</v>
      </c>
      <c r="E165" s="235">
        <v>200000</v>
      </c>
      <c r="F165" s="235" t="s">
        <v>51</v>
      </c>
      <c r="G165" s="235" t="s">
        <v>51</v>
      </c>
      <c r="H165" s="220">
        <f t="shared" si="22"/>
        <v>1</v>
      </c>
      <c r="I165" s="226">
        <f t="shared" si="22"/>
        <v>200000</v>
      </c>
      <c r="J165" s="224"/>
    </row>
    <row r="166" spans="1:10" s="292" customFormat="1" ht="21.75">
      <c r="A166" s="245" t="s">
        <v>581</v>
      </c>
      <c r="B166" s="220">
        <v>1</v>
      </c>
      <c r="C166" s="221">
        <v>80000</v>
      </c>
      <c r="D166" s="220">
        <v>1</v>
      </c>
      <c r="E166" s="221">
        <v>80000</v>
      </c>
      <c r="F166" s="220">
        <v>1</v>
      </c>
      <c r="G166" s="221">
        <v>80000</v>
      </c>
      <c r="H166" s="220">
        <f t="shared" si="22"/>
        <v>3</v>
      </c>
      <c r="I166" s="220">
        <f t="shared" si="22"/>
        <v>240000</v>
      </c>
      <c r="J166" s="224"/>
    </row>
    <row r="167" spans="1:10" s="292" customFormat="1" ht="21.75">
      <c r="A167" s="404" t="s">
        <v>582</v>
      </c>
      <c r="B167" s="265">
        <v>1</v>
      </c>
      <c r="C167" s="273">
        <v>100000</v>
      </c>
      <c r="D167" s="230">
        <v>1</v>
      </c>
      <c r="E167" s="273">
        <v>100000</v>
      </c>
      <c r="F167" s="230">
        <v>1</v>
      </c>
      <c r="G167" s="273">
        <v>100000</v>
      </c>
      <c r="H167" s="230">
        <v>3</v>
      </c>
      <c r="I167" s="265">
        <v>300000</v>
      </c>
      <c r="J167" s="224"/>
    </row>
    <row r="168" spans="1:9" s="239" customFormat="1" ht="21.75">
      <c r="A168" s="176" t="s">
        <v>13</v>
      </c>
      <c r="B168" s="153">
        <f>SUM(B151:B167)</f>
        <v>14</v>
      </c>
      <c r="C168" s="154">
        <f aca="true" t="shared" si="23" ref="C168:I168">SUM(C151:C167)</f>
        <v>7951000</v>
      </c>
      <c r="D168" s="153">
        <f t="shared" si="23"/>
        <v>13</v>
      </c>
      <c r="E168" s="154">
        <f t="shared" si="23"/>
        <v>8126000</v>
      </c>
      <c r="F168" s="153">
        <f t="shared" si="23"/>
        <v>12</v>
      </c>
      <c r="G168" s="154">
        <f t="shared" si="23"/>
        <v>7926000</v>
      </c>
      <c r="H168" s="153">
        <f t="shared" si="23"/>
        <v>39</v>
      </c>
      <c r="I168" s="153">
        <f t="shared" si="23"/>
        <v>24003000</v>
      </c>
    </row>
    <row r="169" spans="1:9" s="239" customFormat="1" ht="21.75">
      <c r="A169" s="176" t="s">
        <v>52</v>
      </c>
      <c r="B169" s="153">
        <f aca="true" t="shared" si="24" ref="B169:I169">SUM(B26,B35,B46,B57,B103,B129,B148,B168)</f>
        <v>116</v>
      </c>
      <c r="C169" s="180">
        <f t="shared" si="24"/>
        <v>29561000</v>
      </c>
      <c r="D169" s="153">
        <f t="shared" si="24"/>
        <v>89</v>
      </c>
      <c r="E169" s="180">
        <f t="shared" si="24"/>
        <v>19924500</v>
      </c>
      <c r="F169" s="153">
        <f t="shared" si="24"/>
        <v>89</v>
      </c>
      <c r="G169" s="153">
        <f t="shared" si="24"/>
        <v>20482000</v>
      </c>
      <c r="H169" s="153">
        <f t="shared" si="24"/>
        <v>294</v>
      </c>
      <c r="I169" s="153">
        <f t="shared" si="24"/>
        <v>69967500</v>
      </c>
    </row>
    <row r="170" spans="1:9" s="224" customFormat="1" ht="21.75">
      <c r="A170" s="271"/>
      <c r="B170" s="272"/>
      <c r="C170" s="272"/>
      <c r="D170" s="221"/>
      <c r="E170" s="221"/>
      <c r="F170" s="272"/>
      <c r="G170" s="272"/>
      <c r="H170" s="272"/>
      <c r="I170" s="272"/>
    </row>
    <row r="171" spans="1:9" s="224" customFormat="1" ht="21.75">
      <c r="A171" s="271"/>
      <c r="B171" s="272"/>
      <c r="C171" s="272"/>
      <c r="D171" s="221"/>
      <c r="E171" s="221"/>
      <c r="F171" s="272"/>
      <c r="G171" s="272"/>
      <c r="H171" s="272"/>
      <c r="I171" s="272"/>
    </row>
    <row r="172" spans="1:9" s="224" customFormat="1" ht="27" customHeight="1">
      <c r="A172" s="271"/>
      <c r="B172" s="272"/>
      <c r="C172" s="272"/>
      <c r="D172" s="221"/>
      <c r="E172" s="221"/>
      <c r="F172" s="272"/>
      <c r="G172" s="272"/>
      <c r="H172" s="272"/>
      <c r="I172" s="272"/>
    </row>
    <row r="173" spans="1:9" s="224" customFormat="1" ht="21.75">
      <c r="A173" s="271"/>
      <c r="B173" s="272"/>
      <c r="C173" s="272"/>
      <c r="D173" s="221"/>
      <c r="E173" s="221"/>
      <c r="F173" s="272"/>
      <c r="G173" s="272"/>
      <c r="H173" s="272"/>
      <c r="I173" s="272"/>
    </row>
    <row r="174" spans="1:9" s="224" customFormat="1" ht="21.75">
      <c r="A174" s="271"/>
      <c r="B174" s="272"/>
      <c r="C174" s="272"/>
      <c r="D174" s="221"/>
      <c r="E174" s="221"/>
      <c r="F174" s="272"/>
      <c r="G174" s="272"/>
      <c r="H174" s="272"/>
      <c r="I174" s="272"/>
    </row>
    <row r="175" spans="1:9" s="224" customFormat="1" ht="21.75">
      <c r="A175" s="271"/>
      <c r="B175" s="272"/>
      <c r="C175" s="272"/>
      <c r="D175" s="221"/>
      <c r="E175" s="221"/>
      <c r="F175" s="272"/>
      <c r="G175" s="272"/>
      <c r="H175" s="272"/>
      <c r="I175" s="272"/>
    </row>
    <row r="176" spans="1:9" s="224" customFormat="1" ht="21.75">
      <c r="A176" s="271"/>
      <c r="B176" s="272"/>
      <c r="C176" s="272"/>
      <c r="D176" s="221"/>
      <c r="E176" s="221"/>
      <c r="F176" s="272"/>
      <c r="G176" s="272"/>
      <c r="H176" s="272"/>
      <c r="I176" s="272"/>
    </row>
    <row r="177" spans="1:9" s="224" customFormat="1" ht="21.75">
      <c r="A177" s="271"/>
      <c r="B177" s="272"/>
      <c r="C177" s="272"/>
      <c r="D177" s="221"/>
      <c r="E177" s="221"/>
      <c r="F177" s="272"/>
      <c r="G177" s="272"/>
      <c r="H177" s="272"/>
      <c r="I177" s="272"/>
    </row>
    <row r="178" spans="1:9" s="224" customFormat="1" ht="21.75">
      <c r="A178" s="271"/>
      <c r="B178" s="272"/>
      <c r="C178" s="272"/>
      <c r="D178" s="221"/>
      <c r="E178" s="221"/>
      <c r="F178" s="272"/>
      <c r="G178" s="272"/>
      <c r="H178" s="272"/>
      <c r="I178" s="272"/>
    </row>
    <row r="179" spans="1:9" s="224" customFormat="1" ht="21.75">
      <c r="A179" s="271"/>
      <c r="B179" s="272"/>
      <c r="C179" s="272"/>
      <c r="D179" s="221"/>
      <c r="E179" s="221"/>
      <c r="F179" s="272"/>
      <c r="G179" s="272"/>
      <c r="H179" s="272"/>
      <c r="I179" s="272"/>
    </row>
    <row r="180" spans="1:9" s="224" customFormat="1" ht="21.75">
      <c r="A180" s="271"/>
      <c r="B180" s="272"/>
      <c r="C180" s="272"/>
      <c r="D180" s="221"/>
      <c r="E180" s="221"/>
      <c r="F180" s="272"/>
      <c r="G180" s="272"/>
      <c r="H180" s="272"/>
      <c r="I180" s="272"/>
    </row>
    <row r="181" spans="1:9" s="224" customFormat="1" ht="21.75">
      <c r="A181" s="271"/>
      <c r="B181" s="272"/>
      <c r="C181" s="272"/>
      <c r="D181" s="221"/>
      <c r="E181" s="221"/>
      <c r="F181" s="272"/>
      <c r="G181" s="272"/>
      <c r="H181" s="272"/>
      <c r="I181" s="272"/>
    </row>
    <row r="182" spans="1:9" s="224" customFormat="1" ht="21.75">
      <c r="A182" s="271"/>
      <c r="B182" s="272"/>
      <c r="C182" s="272"/>
      <c r="D182" s="221"/>
      <c r="E182" s="221"/>
      <c r="F182" s="272"/>
      <c r="G182" s="272"/>
      <c r="H182" s="272"/>
      <c r="I182" s="272"/>
    </row>
    <row r="183" spans="1:9" s="224" customFormat="1" ht="21.75">
      <c r="A183" s="271"/>
      <c r="B183" s="272"/>
      <c r="C183" s="272"/>
      <c r="D183" s="221"/>
      <c r="E183" s="221"/>
      <c r="F183" s="272"/>
      <c r="G183" s="272"/>
      <c r="H183" s="272"/>
      <c r="I183" s="272"/>
    </row>
    <row r="184" spans="1:9" s="224" customFormat="1" ht="21.75">
      <c r="A184" s="271"/>
      <c r="B184" s="272"/>
      <c r="C184" s="272"/>
      <c r="D184" s="221"/>
      <c r="E184" s="221"/>
      <c r="F184" s="272"/>
      <c r="G184" s="272"/>
      <c r="H184" s="272"/>
      <c r="I184" s="272"/>
    </row>
    <row r="185" spans="1:9" s="224" customFormat="1" ht="21.75">
      <c r="A185" s="271"/>
      <c r="B185" s="272"/>
      <c r="C185" s="272"/>
      <c r="D185" s="221"/>
      <c r="E185" s="221"/>
      <c r="F185" s="272"/>
      <c r="G185" s="272"/>
      <c r="H185" s="272"/>
      <c r="I185" s="272"/>
    </row>
    <row r="186" spans="1:9" s="224" customFormat="1" ht="21.75">
      <c r="A186" s="271"/>
      <c r="B186" s="272"/>
      <c r="C186" s="272"/>
      <c r="D186" s="221"/>
      <c r="E186" s="221"/>
      <c r="F186" s="272"/>
      <c r="G186" s="272"/>
      <c r="H186" s="272"/>
      <c r="I186" s="272"/>
    </row>
    <row r="187" spans="1:9" s="224" customFormat="1" ht="21.75">
      <c r="A187" s="271"/>
      <c r="B187" s="272"/>
      <c r="C187" s="272"/>
      <c r="D187" s="221"/>
      <c r="E187" s="221"/>
      <c r="F187" s="272"/>
      <c r="G187" s="272"/>
      <c r="H187" s="272"/>
      <c r="I187" s="272"/>
    </row>
    <row r="188" spans="1:9" s="224" customFormat="1" ht="21.75">
      <c r="A188" s="271"/>
      <c r="B188" s="272"/>
      <c r="C188" s="272"/>
      <c r="D188" s="221"/>
      <c r="E188" s="221"/>
      <c r="F188" s="272"/>
      <c r="G188" s="272"/>
      <c r="H188" s="272"/>
      <c r="I188" s="272"/>
    </row>
    <row r="189" spans="1:9" s="224" customFormat="1" ht="21.75">
      <c r="A189" s="271"/>
      <c r="B189" s="272"/>
      <c r="C189" s="272"/>
      <c r="D189" s="221"/>
      <c r="E189" s="221"/>
      <c r="F189" s="272"/>
      <c r="G189" s="272"/>
      <c r="H189" s="272"/>
      <c r="I189" s="272"/>
    </row>
    <row r="190" spans="1:9" s="224" customFormat="1" ht="21.75">
      <c r="A190" s="271"/>
      <c r="B190" s="272"/>
      <c r="C190" s="272"/>
      <c r="D190" s="221"/>
      <c r="E190" s="221"/>
      <c r="F190" s="272"/>
      <c r="G190" s="272"/>
      <c r="H190" s="272"/>
      <c r="I190" s="272"/>
    </row>
    <row r="191" spans="1:9" s="224" customFormat="1" ht="21.75">
      <c r="A191" s="271"/>
      <c r="B191" s="272"/>
      <c r="C191" s="272"/>
      <c r="D191" s="221"/>
      <c r="E191" s="221"/>
      <c r="F191" s="272"/>
      <c r="G191" s="272"/>
      <c r="H191" s="272"/>
      <c r="I191" s="272"/>
    </row>
    <row r="192" spans="1:9" s="224" customFormat="1" ht="21.75">
      <c r="A192" s="271"/>
      <c r="B192" s="272"/>
      <c r="C192" s="272"/>
      <c r="D192" s="221"/>
      <c r="E192" s="221"/>
      <c r="F192" s="272"/>
      <c r="G192" s="272"/>
      <c r="H192" s="272"/>
      <c r="I192" s="272"/>
    </row>
    <row r="193" spans="1:9" s="224" customFormat="1" ht="21.75">
      <c r="A193" s="271"/>
      <c r="B193" s="272"/>
      <c r="C193" s="272"/>
      <c r="D193" s="221"/>
      <c r="E193" s="221"/>
      <c r="F193" s="272"/>
      <c r="G193" s="272"/>
      <c r="H193" s="272"/>
      <c r="I193" s="272"/>
    </row>
    <row r="194" spans="1:9" s="224" customFormat="1" ht="21.75">
      <c r="A194" s="271"/>
      <c r="B194" s="272"/>
      <c r="C194" s="272"/>
      <c r="D194" s="221"/>
      <c r="E194" s="221"/>
      <c r="F194" s="272"/>
      <c r="G194" s="272"/>
      <c r="H194" s="272"/>
      <c r="I194" s="272"/>
    </row>
    <row r="195" spans="1:9" s="224" customFormat="1" ht="21.75">
      <c r="A195" s="271"/>
      <c r="B195" s="272"/>
      <c r="C195" s="272"/>
      <c r="D195" s="221"/>
      <c r="E195" s="221"/>
      <c r="F195" s="272"/>
      <c r="G195" s="272"/>
      <c r="H195" s="272"/>
      <c r="I195" s="272"/>
    </row>
    <row r="196" spans="1:9" s="224" customFormat="1" ht="21.75">
      <c r="A196" s="271"/>
      <c r="B196" s="272"/>
      <c r="C196" s="272"/>
      <c r="D196" s="221"/>
      <c r="E196" s="221"/>
      <c r="F196" s="272"/>
      <c r="G196" s="272"/>
      <c r="H196" s="272"/>
      <c r="I196" s="272"/>
    </row>
    <row r="197" spans="1:9" s="224" customFormat="1" ht="21.75">
      <c r="A197" s="271"/>
      <c r="B197" s="272"/>
      <c r="C197" s="272"/>
      <c r="D197" s="221"/>
      <c r="E197" s="221"/>
      <c r="F197" s="272"/>
      <c r="G197" s="272"/>
      <c r="H197" s="272"/>
      <c r="I197" s="272"/>
    </row>
    <row r="198" spans="1:9" s="224" customFormat="1" ht="21.75">
      <c r="A198" s="271"/>
      <c r="B198" s="272"/>
      <c r="C198" s="272"/>
      <c r="D198" s="221"/>
      <c r="E198" s="221"/>
      <c r="F198" s="272"/>
      <c r="G198" s="272"/>
      <c r="H198" s="272"/>
      <c r="I198" s="272"/>
    </row>
    <row r="199" spans="2:9" ht="21.75">
      <c r="B199" s="182"/>
      <c r="C199" s="182"/>
      <c r="D199" s="141"/>
      <c r="E199" s="141"/>
      <c r="F199" s="182"/>
      <c r="G199" s="182"/>
      <c r="H199" s="182"/>
      <c r="I199" s="182"/>
    </row>
    <row r="200" spans="2:9" ht="21.75">
      <c r="B200" s="182"/>
      <c r="C200" s="182"/>
      <c r="D200" s="141"/>
      <c r="E200" s="141"/>
      <c r="F200" s="182"/>
      <c r="G200" s="182"/>
      <c r="H200" s="182"/>
      <c r="I200" s="182"/>
    </row>
    <row r="201" spans="2:9" ht="21.75">
      <c r="B201" s="182"/>
      <c r="C201" s="182"/>
      <c r="D201" s="141"/>
      <c r="E201" s="141"/>
      <c r="F201" s="182"/>
      <c r="G201" s="182"/>
      <c r="H201" s="182"/>
      <c r="I201" s="182"/>
    </row>
    <row r="202" spans="2:9" ht="21.75">
      <c r="B202" s="182"/>
      <c r="C202" s="182"/>
      <c r="D202" s="141"/>
      <c r="E202" s="141"/>
      <c r="F202" s="182"/>
      <c r="G202" s="182"/>
      <c r="H202" s="182"/>
      <c r="I202" s="182"/>
    </row>
    <row r="203" spans="2:9" ht="21.75">
      <c r="B203" s="182"/>
      <c r="C203" s="182"/>
      <c r="D203" s="141"/>
      <c r="E203" s="141"/>
      <c r="F203" s="182"/>
      <c r="G203" s="182"/>
      <c r="H203" s="182"/>
      <c r="I203" s="182"/>
    </row>
    <row r="204" spans="2:9" ht="21.75">
      <c r="B204" s="182"/>
      <c r="C204" s="182"/>
      <c r="D204" s="141"/>
      <c r="E204" s="141"/>
      <c r="F204" s="182"/>
      <c r="G204" s="182"/>
      <c r="H204" s="182"/>
      <c r="I204" s="182"/>
    </row>
    <row r="205" spans="2:9" ht="21.75">
      <c r="B205" s="182"/>
      <c r="C205" s="182"/>
      <c r="D205" s="141"/>
      <c r="E205" s="141"/>
      <c r="F205" s="182"/>
      <c r="G205" s="182"/>
      <c r="H205" s="182"/>
      <c r="I205" s="182"/>
    </row>
    <row r="206" spans="2:9" ht="21.75">
      <c r="B206" s="182"/>
      <c r="C206" s="182"/>
      <c r="D206" s="141"/>
      <c r="E206" s="141"/>
      <c r="F206" s="182"/>
      <c r="G206" s="182"/>
      <c r="H206" s="182"/>
      <c r="I206" s="182"/>
    </row>
    <row r="207" spans="2:9" ht="21.75">
      <c r="B207" s="182"/>
      <c r="C207" s="182"/>
      <c r="D207" s="141"/>
      <c r="E207" s="141"/>
      <c r="F207" s="182"/>
      <c r="G207" s="182"/>
      <c r="H207" s="182"/>
      <c r="I207" s="182"/>
    </row>
    <row r="208" spans="2:9" ht="21.75">
      <c r="B208" s="182"/>
      <c r="C208" s="182"/>
      <c r="D208" s="141"/>
      <c r="E208" s="141"/>
      <c r="F208" s="182"/>
      <c r="G208" s="182"/>
      <c r="H208" s="182"/>
      <c r="I208" s="182"/>
    </row>
    <row r="209" spans="2:9" ht="21.75">
      <c r="B209" s="182"/>
      <c r="C209" s="182"/>
      <c r="D209" s="141"/>
      <c r="E209" s="141"/>
      <c r="F209" s="182"/>
      <c r="G209" s="182"/>
      <c r="H209" s="182"/>
      <c r="I209" s="182"/>
    </row>
    <row r="210" spans="2:9" ht="21.75">
      <c r="B210" s="182"/>
      <c r="C210" s="182"/>
      <c r="D210" s="141"/>
      <c r="E210" s="141"/>
      <c r="F210" s="182"/>
      <c r="G210" s="182"/>
      <c r="H210" s="182"/>
      <c r="I210" s="182"/>
    </row>
    <row r="211" spans="2:9" ht="21.75">
      <c r="B211" s="182"/>
      <c r="C211" s="182"/>
      <c r="D211" s="141"/>
      <c r="E211" s="141"/>
      <c r="F211" s="182"/>
      <c r="G211" s="182"/>
      <c r="H211" s="182"/>
      <c r="I211" s="182"/>
    </row>
    <row r="212" spans="2:9" ht="21.75">
      <c r="B212" s="182"/>
      <c r="C212" s="182"/>
      <c r="D212" s="141"/>
      <c r="E212" s="141"/>
      <c r="F212" s="182"/>
      <c r="G212" s="182"/>
      <c r="H212" s="182"/>
      <c r="I212" s="182"/>
    </row>
    <row r="213" spans="2:9" ht="21.75">
      <c r="B213" s="182"/>
      <c r="C213" s="182"/>
      <c r="D213" s="141"/>
      <c r="E213" s="141"/>
      <c r="F213" s="182"/>
      <c r="G213" s="182"/>
      <c r="H213" s="182"/>
      <c r="I213" s="182"/>
    </row>
    <row r="214" spans="2:9" ht="21.75">
      <c r="B214" s="182"/>
      <c r="C214" s="182"/>
      <c r="D214" s="141"/>
      <c r="E214" s="141"/>
      <c r="F214" s="182"/>
      <c r="G214" s="182"/>
      <c r="H214" s="182"/>
      <c r="I214" s="182"/>
    </row>
    <row r="215" spans="2:9" ht="21.75">
      <c r="B215" s="182"/>
      <c r="C215" s="182"/>
      <c r="D215" s="141"/>
      <c r="E215" s="141"/>
      <c r="F215" s="182"/>
      <c r="G215" s="182"/>
      <c r="H215" s="182"/>
      <c r="I215" s="182"/>
    </row>
    <row r="216" spans="2:9" ht="21.75">
      <c r="B216" s="182"/>
      <c r="C216" s="182"/>
      <c r="D216" s="141"/>
      <c r="E216" s="141"/>
      <c r="F216" s="182"/>
      <c r="G216" s="182"/>
      <c r="H216" s="182"/>
      <c r="I216" s="182"/>
    </row>
    <row r="217" spans="2:9" ht="21.75">
      <c r="B217" s="182"/>
      <c r="C217" s="182"/>
      <c r="D217" s="141"/>
      <c r="E217" s="141"/>
      <c r="F217" s="182"/>
      <c r="G217" s="182"/>
      <c r="H217" s="182"/>
      <c r="I217" s="182"/>
    </row>
    <row r="218" spans="2:9" ht="21.75">
      <c r="B218" s="182"/>
      <c r="C218" s="182"/>
      <c r="D218" s="141"/>
      <c r="E218" s="141"/>
      <c r="F218" s="182"/>
      <c r="G218" s="182"/>
      <c r="H218" s="182"/>
      <c r="I218" s="182"/>
    </row>
    <row r="219" spans="2:9" ht="21.75">
      <c r="B219" s="182"/>
      <c r="C219" s="182"/>
      <c r="D219" s="141"/>
      <c r="E219" s="141"/>
      <c r="F219" s="182"/>
      <c r="G219" s="182"/>
      <c r="H219" s="182"/>
      <c r="I219" s="182"/>
    </row>
    <row r="220" spans="2:9" ht="21.75">
      <c r="B220" s="182"/>
      <c r="C220" s="182"/>
      <c r="D220" s="141"/>
      <c r="E220" s="141"/>
      <c r="F220" s="182"/>
      <c r="G220" s="182"/>
      <c r="H220" s="182"/>
      <c r="I220" s="182"/>
    </row>
    <row r="221" spans="2:9" ht="21.75">
      <c r="B221" s="182"/>
      <c r="C221" s="182"/>
      <c r="D221" s="141"/>
      <c r="E221" s="141"/>
      <c r="F221" s="182"/>
      <c r="G221" s="182"/>
      <c r="H221" s="182"/>
      <c r="I221" s="182"/>
    </row>
    <row r="222" spans="2:9" ht="21.75">
      <c r="B222" s="182"/>
      <c r="C222" s="182"/>
      <c r="D222" s="141"/>
      <c r="E222" s="141"/>
      <c r="F222" s="182"/>
      <c r="G222" s="182"/>
      <c r="H222" s="182"/>
      <c r="I222" s="182"/>
    </row>
    <row r="223" spans="2:9" ht="21.75">
      <c r="B223" s="182"/>
      <c r="C223" s="182"/>
      <c r="D223" s="141"/>
      <c r="E223" s="141"/>
      <c r="F223" s="182"/>
      <c r="G223" s="182"/>
      <c r="H223" s="182"/>
      <c r="I223" s="182"/>
    </row>
    <row r="224" spans="2:9" ht="21.75">
      <c r="B224" s="182"/>
      <c r="C224" s="182"/>
      <c r="D224" s="141"/>
      <c r="E224" s="141"/>
      <c r="F224" s="182"/>
      <c r="G224" s="182"/>
      <c r="H224" s="182"/>
      <c r="I224" s="182"/>
    </row>
    <row r="225" spans="2:9" ht="21.75">
      <c r="B225" s="182"/>
      <c r="C225" s="182"/>
      <c r="D225" s="141"/>
      <c r="E225" s="141"/>
      <c r="F225" s="182"/>
      <c r="G225" s="182"/>
      <c r="H225" s="182"/>
      <c r="I225" s="182"/>
    </row>
    <row r="226" spans="2:9" ht="21.75">
      <c r="B226" s="182"/>
      <c r="C226" s="182"/>
      <c r="D226" s="141"/>
      <c r="E226" s="141"/>
      <c r="F226" s="182"/>
      <c r="G226" s="182"/>
      <c r="H226" s="182"/>
      <c r="I226" s="182"/>
    </row>
    <row r="227" spans="2:9" ht="21.75">
      <c r="B227" s="182"/>
      <c r="C227" s="182"/>
      <c r="D227" s="141"/>
      <c r="E227" s="141"/>
      <c r="F227" s="182"/>
      <c r="G227" s="182"/>
      <c r="H227" s="182"/>
      <c r="I227" s="182"/>
    </row>
    <row r="228" spans="2:9" ht="21.75">
      <c r="B228" s="182"/>
      <c r="C228" s="182"/>
      <c r="D228" s="141"/>
      <c r="E228" s="141"/>
      <c r="F228" s="182"/>
      <c r="G228" s="182"/>
      <c r="H228" s="182"/>
      <c r="I228" s="182"/>
    </row>
    <row r="229" spans="2:9" ht="21.75">
      <c r="B229" s="182"/>
      <c r="C229" s="182"/>
      <c r="D229" s="141"/>
      <c r="E229" s="141"/>
      <c r="F229" s="182"/>
      <c r="G229" s="182"/>
      <c r="H229" s="182"/>
      <c r="I229" s="182"/>
    </row>
    <row r="230" spans="2:9" ht="21.75">
      <c r="B230" s="182"/>
      <c r="C230" s="182"/>
      <c r="D230" s="141"/>
      <c r="E230" s="141"/>
      <c r="F230" s="182"/>
      <c r="G230" s="182"/>
      <c r="H230" s="182"/>
      <c r="I230" s="182"/>
    </row>
    <row r="231" spans="2:9" ht="21.75">
      <c r="B231" s="182"/>
      <c r="C231" s="182"/>
      <c r="D231" s="141"/>
      <c r="E231" s="141"/>
      <c r="F231" s="182"/>
      <c r="G231" s="182"/>
      <c r="H231" s="182"/>
      <c r="I231" s="182"/>
    </row>
    <row r="232" spans="2:9" ht="21.75">
      <c r="B232" s="182"/>
      <c r="C232" s="182"/>
      <c r="D232" s="141"/>
      <c r="E232" s="141"/>
      <c r="F232" s="182"/>
      <c r="G232" s="182"/>
      <c r="H232" s="182"/>
      <c r="I232" s="182"/>
    </row>
    <row r="233" spans="2:9" ht="21.75">
      <c r="B233" s="182"/>
      <c r="C233" s="182"/>
      <c r="D233" s="141"/>
      <c r="E233" s="141"/>
      <c r="F233" s="182"/>
      <c r="G233" s="182"/>
      <c r="H233" s="182"/>
      <c r="I233" s="182"/>
    </row>
    <row r="234" spans="2:9" ht="21.75">
      <c r="B234" s="182"/>
      <c r="C234" s="182"/>
      <c r="D234" s="141"/>
      <c r="E234" s="141"/>
      <c r="F234" s="182"/>
      <c r="G234" s="182"/>
      <c r="H234" s="182"/>
      <c r="I234" s="182"/>
    </row>
    <row r="235" spans="2:9" ht="21.75">
      <c r="B235" s="182"/>
      <c r="C235" s="182"/>
      <c r="D235" s="141"/>
      <c r="E235" s="141"/>
      <c r="F235" s="182"/>
      <c r="G235" s="182"/>
      <c r="H235" s="182"/>
      <c r="I235" s="182"/>
    </row>
    <row r="236" spans="2:9" ht="21.75">
      <c r="B236" s="182"/>
      <c r="C236" s="182"/>
      <c r="D236" s="141"/>
      <c r="E236" s="141"/>
      <c r="F236" s="182"/>
      <c r="G236" s="182"/>
      <c r="H236" s="182"/>
      <c r="I236" s="182"/>
    </row>
    <row r="237" spans="2:9" ht="21.75">
      <c r="B237" s="182"/>
      <c r="C237" s="182"/>
      <c r="D237" s="141"/>
      <c r="E237" s="141"/>
      <c r="F237" s="182"/>
      <c r="G237" s="182"/>
      <c r="H237" s="182"/>
      <c r="I237" s="182"/>
    </row>
    <row r="238" spans="2:9" ht="21.75">
      <c r="B238" s="182"/>
      <c r="C238" s="182"/>
      <c r="D238" s="141"/>
      <c r="E238" s="141"/>
      <c r="F238" s="182"/>
      <c r="G238" s="182"/>
      <c r="H238" s="182"/>
      <c r="I238" s="182"/>
    </row>
    <row r="239" spans="2:9" ht="21.75">
      <c r="B239" s="182"/>
      <c r="C239" s="182"/>
      <c r="D239" s="141"/>
      <c r="E239" s="141"/>
      <c r="F239" s="182"/>
      <c r="G239" s="182"/>
      <c r="H239" s="182"/>
      <c r="I239" s="182"/>
    </row>
    <row r="240" spans="2:9" ht="21.75">
      <c r="B240" s="182"/>
      <c r="C240" s="182"/>
      <c r="D240" s="141"/>
      <c r="E240" s="141"/>
      <c r="F240" s="182"/>
      <c r="G240" s="182"/>
      <c r="H240" s="182"/>
      <c r="I240" s="182"/>
    </row>
    <row r="241" spans="2:9" ht="21.75">
      <c r="B241" s="182"/>
      <c r="C241" s="182"/>
      <c r="D241" s="141"/>
      <c r="E241" s="141"/>
      <c r="F241" s="182"/>
      <c r="G241" s="182"/>
      <c r="H241" s="182"/>
      <c r="I241" s="182"/>
    </row>
    <row r="242" spans="2:9" ht="21.75">
      <c r="B242" s="182"/>
      <c r="C242" s="182"/>
      <c r="D242" s="141"/>
      <c r="E242" s="141"/>
      <c r="F242" s="182"/>
      <c r="G242" s="182"/>
      <c r="H242" s="182"/>
      <c r="I242" s="182"/>
    </row>
    <row r="243" spans="2:9" ht="21.75">
      <c r="B243" s="182"/>
      <c r="C243" s="182"/>
      <c r="D243" s="141"/>
      <c r="E243" s="141"/>
      <c r="F243" s="182"/>
      <c r="G243" s="182"/>
      <c r="H243" s="182"/>
      <c r="I243" s="182"/>
    </row>
    <row r="244" spans="2:9" ht="21.75">
      <c r="B244" s="182"/>
      <c r="C244" s="182"/>
      <c r="D244" s="141"/>
      <c r="E244" s="141"/>
      <c r="F244" s="182"/>
      <c r="G244" s="182"/>
      <c r="H244" s="182"/>
      <c r="I244" s="182"/>
    </row>
    <row r="245" spans="2:9" ht="21.75">
      <c r="B245" s="182"/>
      <c r="C245" s="182"/>
      <c r="D245" s="141"/>
      <c r="E245" s="141"/>
      <c r="F245" s="182"/>
      <c r="G245" s="182"/>
      <c r="H245" s="182"/>
      <c r="I245" s="182"/>
    </row>
    <row r="246" spans="2:9" ht="21.75">
      <c r="B246" s="182"/>
      <c r="C246" s="182"/>
      <c r="D246" s="141"/>
      <c r="E246" s="141"/>
      <c r="F246" s="182"/>
      <c r="G246" s="182"/>
      <c r="H246" s="182"/>
      <c r="I246" s="182"/>
    </row>
    <row r="247" spans="2:9" ht="21.75">
      <c r="B247" s="182"/>
      <c r="C247" s="182"/>
      <c r="D247" s="141"/>
      <c r="E247" s="141"/>
      <c r="F247" s="182"/>
      <c r="G247" s="182"/>
      <c r="H247" s="182"/>
      <c r="I247" s="182"/>
    </row>
    <row r="248" spans="2:9" ht="21.75">
      <c r="B248" s="182"/>
      <c r="C248" s="182"/>
      <c r="D248" s="141"/>
      <c r="E248" s="141"/>
      <c r="F248" s="182"/>
      <c r="G248" s="182"/>
      <c r="H248" s="182"/>
      <c r="I248" s="182"/>
    </row>
    <row r="249" spans="2:9" ht="21.75">
      <c r="B249" s="182"/>
      <c r="C249" s="182"/>
      <c r="D249" s="141"/>
      <c r="E249" s="141"/>
      <c r="F249" s="182"/>
      <c r="G249" s="182"/>
      <c r="H249" s="182"/>
      <c r="I249" s="182"/>
    </row>
    <row r="250" spans="2:9" ht="21.75">
      <c r="B250" s="182"/>
      <c r="C250" s="182"/>
      <c r="D250" s="141"/>
      <c r="E250" s="141"/>
      <c r="F250" s="182"/>
      <c r="G250" s="182"/>
      <c r="H250" s="182"/>
      <c r="I250" s="182"/>
    </row>
    <row r="251" spans="2:9" ht="21.75">
      <c r="B251" s="182"/>
      <c r="C251" s="182"/>
      <c r="D251" s="141"/>
      <c r="E251" s="141"/>
      <c r="F251" s="182"/>
      <c r="G251" s="182"/>
      <c r="H251" s="182"/>
      <c r="I251" s="182"/>
    </row>
    <row r="252" spans="2:9" ht="21.75">
      <c r="B252" s="182"/>
      <c r="C252" s="182"/>
      <c r="D252" s="141"/>
      <c r="E252" s="141"/>
      <c r="F252" s="182"/>
      <c r="G252" s="182"/>
      <c r="H252" s="182"/>
      <c r="I252" s="182"/>
    </row>
    <row r="253" spans="2:9" ht="21.75">
      <c r="B253" s="182"/>
      <c r="C253" s="182"/>
      <c r="D253" s="141"/>
      <c r="E253" s="141"/>
      <c r="F253" s="182"/>
      <c r="G253" s="182"/>
      <c r="H253" s="182"/>
      <c r="I253" s="182"/>
    </row>
    <row r="254" spans="2:9" ht="21.75">
      <c r="B254" s="182"/>
      <c r="C254" s="182"/>
      <c r="D254" s="141"/>
      <c r="E254" s="141"/>
      <c r="F254" s="182"/>
      <c r="G254" s="182"/>
      <c r="H254" s="182"/>
      <c r="I254" s="182"/>
    </row>
    <row r="255" spans="2:9" ht="21.75">
      <c r="B255" s="182"/>
      <c r="C255" s="182"/>
      <c r="D255" s="141"/>
      <c r="E255" s="141"/>
      <c r="F255" s="182"/>
      <c r="G255" s="182"/>
      <c r="H255" s="182"/>
      <c r="I255" s="182"/>
    </row>
    <row r="256" spans="2:9" ht="21.75">
      <c r="B256" s="182"/>
      <c r="C256" s="182"/>
      <c r="D256" s="141"/>
      <c r="E256" s="141"/>
      <c r="F256" s="182"/>
      <c r="G256" s="182"/>
      <c r="H256" s="182"/>
      <c r="I256" s="182"/>
    </row>
    <row r="257" spans="2:9" ht="21.75">
      <c r="B257" s="182"/>
      <c r="C257" s="182"/>
      <c r="D257" s="141"/>
      <c r="E257" s="141"/>
      <c r="F257" s="182"/>
      <c r="G257" s="182"/>
      <c r="H257" s="182"/>
      <c r="I257" s="182"/>
    </row>
    <row r="258" spans="2:9" ht="21.75">
      <c r="B258" s="182"/>
      <c r="C258" s="182"/>
      <c r="D258" s="141"/>
      <c r="E258" s="141"/>
      <c r="F258" s="182"/>
      <c r="G258" s="182"/>
      <c r="H258" s="182"/>
      <c r="I258" s="182"/>
    </row>
    <row r="259" spans="2:9" ht="21.75">
      <c r="B259" s="182"/>
      <c r="C259" s="182"/>
      <c r="D259" s="141"/>
      <c r="E259" s="141"/>
      <c r="F259" s="182"/>
      <c r="G259" s="182"/>
      <c r="H259" s="182"/>
      <c r="I259" s="182"/>
    </row>
    <row r="260" spans="2:9" ht="21.75">
      <c r="B260" s="182"/>
      <c r="C260" s="182"/>
      <c r="D260" s="141"/>
      <c r="E260" s="141"/>
      <c r="F260" s="182"/>
      <c r="G260" s="182"/>
      <c r="H260" s="182"/>
      <c r="I260" s="18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2:9" ht="21.75">
      <c r="B589" s="182"/>
      <c r="C589" s="182"/>
      <c r="D589" s="141"/>
      <c r="E589" s="141"/>
      <c r="F589" s="182"/>
      <c r="G589" s="182"/>
      <c r="H589" s="182"/>
      <c r="I589" s="182"/>
    </row>
    <row r="590" spans="2:9" ht="21.75">
      <c r="B590" s="182"/>
      <c r="C590" s="182"/>
      <c r="D590" s="141"/>
      <c r="E590" s="141"/>
      <c r="F590" s="182"/>
      <c r="G590" s="182"/>
      <c r="H590" s="182"/>
      <c r="I590" s="182"/>
    </row>
    <row r="591" spans="2:9" ht="21.75">
      <c r="B591" s="182"/>
      <c r="C591" s="182"/>
      <c r="D591" s="141"/>
      <c r="E591" s="141"/>
      <c r="F591" s="182"/>
      <c r="G591" s="182"/>
      <c r="H591" s="182"/>
      <c r="I591" s="182"/>
    </row>
    <row r="592" spans="2:9" ht="21.75">
      <c r="B592" s="182"/>
      <c r="C592" s="182"/>
      <c r="D592" s="141"/>
      <c r="E592" s="141"/>
      <c r="F592" s="182"/>
      <c r="G592" s="182"/>
      <c r="H592" s="182"/>
      <c r="I592" s="182"/>
    </row>
    <row r="593" spans="4:5" ht="21.75">
      <c r="D593" s="136"/>
      <c r="E593" s="136"/>
    </row>
    <row r="594" spans="4:5" ht="21.75">
      <c r="D594" s="136"/>
      <c r="E594" s="136"/>
    </row>
    <row r="595" spans="4:5" ht="21.75">
      <c r="D595" s="136"/>
      <c r="E595" s="136"/>
    </row>
    <row r="596" spans="4:5" ht="21.75">
      <c r="D596" s="136"/>
      <c r="E596" s="136"/>
    </row>
    <row r="597" spans="4:5" ht="21.75">
      <c r="D597" s="136"/>
      <c r="E597" s="136"/>
    </row>
    <row r="598" spans="4:5" ht="21.75">
      <c r="D598" s="136"/>
      <c r="E598" s="136"/>
    </row>
    <row r="599" spans="4:5" ht="21.75">
      <c r="D599" s="136"/>
      <c r="E599" s="136"/>
    </row>
    <row r="600" spans="4:5" ht="21.75">
      <c r="D600" s="136"/>
      <c r="E600" s="136"/>
    </row>
    <row r="601" spans="4:5" ht="21.75">
      <c r="D601" s="136"/>
      <c r="E601" s="136"/>
    </row>
    <row r="602" spans="4:5" ht="21.75">
      <c r="D602" s="136"/>
      <c r="E602" s="136"/>
    </row>
    <row r="603" spans="4:5" ht="21.75">
      <c r="D603" s="136"/>
      <c r="E603" s="136"/>
    </row>
    <row r="604" spans="4:5" ht="21.75">
      <c r="D604" s="136"/>
      <c r="E604" s="136"/>
    </row>
    <row r="605" spans="4:5" ht="21.75">
      <c r="D605" s="136"/>
      <c r="E605" s="136"/>
    </row>
    <row r="606" spans="4:11" s="181" customFormat="1" ht="21.75">
      <c r="D606" s="136"/>
      <c r="E606" s="136"/>
      <c r="J606" s="67"/>
      <c r="K606" s="67"/>
    </row>
    <row r="607" spans="4:11" s="181" customFormat="1" ht="21.75">
      <c r="D607" s="136"/>
      <c r="E607" s="136"/>
      <c r="J607" s="67"/>
      <c r="K607" s="67"/>
    </row>
    <row r="608" spans="4:11" s="181" customFormat="1" ht="21.75">
      <c r="D608" s="136"/>
      <c r="E608" s="136"/>
      <c r="J608" s="67"/>
      <c r="K608" s="67"/>
    </row>
    <row r="609" spans="4:11" s="181" customFormat="1" ht="21.75">
      <c r="D609" s="136"/>
      <c r="E609" s="136"/>
      <c r="J609" s="67"/>
      <c r="K609" s="67"/>
    </row>
    <row r="610" spans="4:11" s="181" customFormat="1" ht="21.75">
      <c r="D610" s="136"/>
      <c r="E610" s="136"/>
      <c r="J610" s="67"/>
      <c r="K610" s="67"/>
    </row>
    <row r="611" spans="4:11" s="181" customFormat="1" ht="21.75">
      <c r="D611" s="136"/>
      <c r="E611" s="136"/>
      <c r="J611" s="67"/>
      <c r="K611" s="67"/>
    </row>
    <row r="612" spans="4:11" s="181" customFormat="1" ht="21.75">
      <c r="D612" s="136"/>
      <c r="E612" s="136"/>
      <c r="J612" s="67"/>
      <c r="K612" s="67"/>
    </row>
    <row r="613" spans="4:11" s="181" customFormat="1" ht="21.75">
      <c r="D613" s="136"/>
      <c r="E613" s="136"/>
      <c r="J613" s="67"/>
      <c r="K613" s="67"/>
    </row>
    <row r="614" spans="4:11" s="181" customFormat="1" ht="21.75">
      <c r="D614" s="136"/>
      <c r="E614" s="136"/>
      <c r="J614" s="67"/>
      <c r="K614" s="67"/>
    </row>
    <row r="615" spans="4:11" s="181" customFormat="1" ht="21.75">
      <c r="D615" s="136"/>
      <c r="E615" s="136"/>
      <c r="J615" s="67"/>
      <c r="K615" s="67"/>
    </row>
    <row r="616" spans="4:11" s="181" customFormat="1" ht="21.75">
      <c r="D616" s="136"/>
      <c r="E616" s="136"/>
      <c r="J616" s="67"/>
      <c r="K616" s="67"/>
    </row>
    <row r="617" spans="4:11" s="181" customFormat="1" ht="21.75">
      <c r="D617" s="136"/>
      <c r="E617" s="136"/>
      <c r="J617" s="67"/>
      <c r="K617" s="67"/>
    </row>
    <row r="618" spans="4:11" s="181" customFormat="1" ht="21.75">
      <c r="D618" s="136"/>
      <c r="E618" s="136"/>
      <c r="J618" s="67"/>
      <c r="K618" s="67"/>
    </row>
    <row r="619" spans="4:11" s="181" customFormat="1" ht="21.75">
      <c r="D619" s="136"/>
      <c r="E619" s="136"/>
      <c r="J619" s="67"/>
      <c r="K619" s="67"/>
    </row>
    <row r="620" spans="4:11" s="181" customFormat="1" ht="21.75">
      <c r="D620" s="136"/>
      <c r="E620" s="136"/>
      <c r="J620" s="67"/>
      <c r="K620" s="67"/>
    </row>
    <row r="621" spans="4:11" s="181" customFormat="1" ht="21.75">
      <c r="D621" s="136"/>
      <c r="E621" s="136"/>
      <c r="J621" s="67"/>
      <c r="K621" s="67"/>
    </row>
    <row r="622" spans="4:11" s="181" customFormat="1" ht="21.75">
      <c r="D622" s="136"/>
      <c r="E622" s="136"/>
      <c r="J622" s="67"/>
      <c r="K622" s="67"/>
    </row>
    <row r="623" spans="4:11" s="181" customFormat="1" ht="21.75">
      <c r="D623" s="136"/>
      <c r="E623" s="136"/>
      <c r="J623" s="67"/>
      <c r="K623" s="67"/>
    </row>
    <row r="624" spans="4:11" s="181" customFormat="1" ht="21.75">
      <c r="D624" s="136"/>
      <c r="E624" s="136"/>
      <c r="J624" s="67"/>
      <c r="K624" s="67"/>
    </row>
    <row r="625" spans="4:11" s="181" customFormat="1" ht="21.75">
      <c r="D625" s="136"/>
      <c r="E625" s="136"/>
      <c r="J625" s="67"/>
      <c r="K625" s="67"/>
    </row>
    <row r="626" spans="4:11" s="181" customFormat="1" ht="21.75">
      <c r="D626" s="136"/>
      <c r="E626" s="136"/>
      <c r="J626" s="67"/>
      <c r="K626" s="67"/>
    </row>
    <row r="627" spans="4:11" s="181" customFormat="1" ht="21.75">
      <c r="D627" s="136"/>
      <c r="E627" s="136"/>
      <c r="J627" s="67"/>
      <c r="K627" s="67"/>
    </row>
    <row r="628" spans="4:11" s="181" customFormat="1" ht="21.75">
      <c r="D628" s="136"/>
      <c r="E628" s="136"/>
      <c r="J628" s="67"/>
      <c r="K628" s="67"/>
    </row>
    <row r="629" spans="4:11" s="181" customFormat="1" ht="21.75">
      <c r="D629" s="136"/>
      <c r="E629" s="136"/>
      <c r="J629" s="67"/>
      <c r="K629" s="67"/>
    </row>
    <row r="630" spans="4:11" s="181" customFormat="1" ht="21.75">
      <c r="D630" s="136"/>
      <c r="E630" s="136"/>
      <c r="J630" s="67"/>
      <c r="K630" s="67"/>
    </row>
    <row r="631" spans="4:11" s="181" customFormat="1" ht="21.75">
      <c r="D631" s="136"/>
      <c r="E631" s="136"/>
      <c r="J631" s="67"/>
      <c r="K631" s="67"/>
    </row>
    <row r="632" spans="4:11" s="181" customFormat="1" ht="21.75">
      <c r="D632" s="136"/>
      <c r="E632" s="136"/>
      <c r="J632" s="67"/>
      <c r="K632" s="67"/>
    </row>
    <row r="633" spans="4:11" s="181" customFormat="1" ht="21.75">
      <c r="D633" s="136"/>
      <c r="E633" s="136"/>
      <c r="J633" s="67"/>
      <c r="K633" s="67"/>
    </row>
    <row r="634" spans="4:11" s="181" customFormat="1" ht="21.75">
      <c r="D634" s="136"/>
      <c r="E634" s="136"/>
      <c r="J634" s="67"/>
      <c r="K634" s="67"/>
    </row>
    <row r="635" spans="4:11" s="181" customFormat="1" ht="21.75">
      <c r="D635" s="136"/>
      <c r="E635" s="136"/>
      <c r="J635" s="67"/>
      <c r="K635" s="67"/>
    </row>
    <row r="636" spans="4:11" s="181" customFormat="1" ht="21.75">
      <c r="D636" s="136"/>
      <c r="E636" s="136"/>
      <c r="J636" s="67"/>
      <c r="K636" s="67"/>
    </row>
    <row r="637" spans="4:11" s="181" customFormat="1" ht="21.75">
      <c r="D637" s="136"/>
      <c r="E637" s="136"/>
      <c r="J637" s="67"/>
      <c r="K637" s="67"/>
    </row>
    <row r="638" spans="4:11" s="181" customFormat="1" ht="21.75">
      <c r="D638" s="136"/>
      <c r="E638" s="136"/>
      <c r="J638" s="67"/>
      <c r="K638" s="67"/>
    </row>
    <row r="639" spans="4:11" s="181" customFormat="1" ht="21.75">
      <c r="D639" s="136"/>
      <c r="E639" s="136"/>
      <c r="J639" s="67"/>
      <c r="K639" s="67"/>
    </row>
    <row r="640" spans="4:11" s="181" customFormat="1" ht="21.75">
      <c r="D640" s="136"/>
      <c r="E640" s="136"/>
      <c r="J640" s="67"/>
      <c r="K640" s="67"/>
    </row>
    <row r="641" spans="4:11" s="181" customFormat="1" ht="21.75">
      <c r="D641" s="136"/>
      <c r="E641" s="136"/>
      <c r="J641" s="67"/>
      <c r="K641" s="67"/>
    </row>
    <row r="642" spans="4:11" s="181" customFormat="1" ht="21.75">
      <c r="D642" s="136"/>
      <c r="E642" s="136"/>
      <c r="J642" s="67"/>
      <c r="K642" s="67"/>
    </row>
    <row r="643" spans="4:11" s="181" customFormat="1" ht="21.75">
      <c r="D643" s="136"/>
      <c r="E643" s="136"/>
      <c r="J643" s="67"/>
      <c r="K643" s="67"/>
    </row>
    <row r="644" spans="4:11" s="181" customFormat="1" ht="21.75">
      <c r="D644" s="136"/>
      <c r="E644" s="136"/>
      <c r="J644" s="67"/>
      <c r="K644" s="67"/>
    </row>
    <row r="645" spans="4:11" s="181" customFormat="1" ht="21.75">
      <c r="D645" s="136"/>
      <c r="E645" s="136"/>
      <c r="J645" s="67"/>
      <c r="K645" s="67"/>
    </row>
    <row r="646" spans="4:11" s="181" customFormat="1" ht="21.75">
      <c r="D646" s="136"/>
      <c r="E646" s="136"/>
      <c r="J646" s="67"/>
      <c r="K646" s="67"/>
    </row>
    <row r="647" spans="4:11" s="181" customFormat="1" ht="21.75">
      <c r="D647" s="136"/>
      <c r="E647" s="136"/>
      <c r="J647" s="67"/>
      <c r="K647" s="67"/>
    </row>
    <row r="648" spans="4:11" s="181" customFormat="1" ht="21.75">
      <c r="D648" s="136"/>
      <c r="E648" s="136"/>
      <c r="J648" s="67"/>
      <c r="K648" s="67"/>
    </row>
    <row r="649" spans="4:11" s="181" customFormat="1" ht="21.75">
      <c r="D649" s="136"/>
      <c r="E649" s="136"/>
      <c r="J649" s="67"/>
      <c r="K649" s="67"/>
    </row>
    <row r="650" spans="4:11" s="181" customFormat="1" ht="21.75">
      <c r="D650" s="136"/>
      <c r="E650" s="136"/>
      <c r="J650" s="67"/>
      <c r="K650" s="67"/>
    </row>
    <row r="651" spans="4:11" s="181" customFormat="1" ht="21.75">
      <c r="D651" s="136"/>
      <c r="E651" s="136"/>
      <c r="J651" s="67"/>
      <c r="K651" s="67"/>
    </row>
    <row r="652" spans="4:11" s="181" customFormat="1" ht="21.75">
      <c r="D652" s="136"/>
      <c r="E652" s="136"/>
      <c r="J652" s="67"/>
      <c r="K652" s="67"/>
    </row>
    <row r="653" spans="4:11" s="181" customFormat="1" ht="21.75">
      <c r="D653" s="136"/>
      <c r="E653" s="136"/>
      <c r="J653" s="67"/>
      <c r="K653" s="67"/>
    </row>
    <row r="654" spans="4:11" s="181" customFormat="1" ht="21.75">
      <c r="D654" s="136"/>
      <c r="E654" s="136"/>
      <c r="J654" s="67"/>
      <c r="K654" s="67"/>
    </row>
    <row r="655" spans="4:11" s="181" customFormat="1" ht="21.75">
      <c r="D655" s="136"/>
      <c r="E655" s="136"/>
      <c r="J655" s="67"/>
      <c r="K655" s="67"/>
    </row>
    <row r="656" spans="4:11" s="181" customFormat="1" ht="21.75">
      <c r="D656" s="136"/>
      <c r="E656" s="136"/>
      <c r="J656" s="67"/>
      <c r="K656" s="67"/>
    </row>
    <row r="657" spans="4:11" s="181" customFormat="1" ht="21.75">
      <c r="D657" s="136"/>
      <c r="E657" s="136"/>
      <c r="J657" s="67"/>
      <c r="K657" s="67"/>
    </row>
    <row r="658" spans="4:11" s="181" customFormat="1" ht="21.75">
      <c r="D658" s="136"/>
      <c r="E658" s="136"/>
      <c r="J658" s="67"/>
      <c r="K658" s="67"/>
    </row>
    <row r="659" spans="4:11" s="181" customFormat="1" ht="21.75">
      <c r="D659" s="136"/>
      <c r="E659" s="136"/>
      <c r="J659" s="67"/>
      <c r="K659" s="67"/>
    </row>
    <row r="660" spans="4:11" s="181" customFormat="1" ht="21.75">
      <c r="D660" s="136"/>
      <c r="E660" s="136"/>
      <c r="J660" s="67"/>
      <c r="K660" s="67"/>
    </row>
    <row r="661" spans="4:11" s="181" customFormat="1" ht="21.75">
      <c r="D661" s="136"/>
      <c r="E661" s="136"/>
      <c r="J661" s="67"/>
      <c r="K661" s="67"/>
    </row>
    <row r="662" spans="4:11" s="181" customFormat="1" ht="21.75">
      <c r="D662" s="136"/>
      <c r="E662" s="136"/>
      <c r="J662" s="67"/>
      <c r="K662" s="67"/>
    </row>
    <row r="663" spans="4:11" s="181" customFormat="1" ht="21.75">
      <c r="D663" s="136"/>
      <c r="E663" s="136"/>
      <c r="J663" s="67"/>
      <c r="K663" s="67"/>
    </row>
    <row r="664" spans="4:11" s="181" customFormat="1" ht="21.75">
      <c r="D664" s="136"/>
      <c r="E664" s="136"/>
      <c r="J664" s="67"/>
      <c r="K664" s="67"/>
    </row>
    <row r="665" spans="4:11" s="181" customFormat="1" ht="21.75">
      <c r="D665" s="136"/>
      <c r="E665" s="136"/>
      <c r="J665" s="67"/>
      <c r="K665" s="67"/>
    </row>
    <row r="666" spans="4:11" s="181" customFormat="1" ht="21.75">
      <c r="D666" s="136"/>
      <c r="E666" s="136"/>
      <c r="J666" s="67"/>
      <c r="K666" s="67"/>
    </row>
    <row r="667" spans="4:11" s="181" customFormat="1" ht="21.75">
      <c r="D667" s="136"/>
      <c r="E667" s="136"/>
      <c r="J667" s="67"/>
      <c r="K667" s="67"/>
    </row>
    <row r="668" spans="4:11" s="181" customFormat="1" ht="21.75">
      <c r="D668" s="136"/>
      <c r="E668" s="136"/>
      <c r="J668" s="67"/>
      <c r="K668" s="67"/>
    </row>
    <row r="669" spans="4:11" s="181" customFormat="1" ht="21.75">
      <c r="D669" s="136"/>
      <c r="E669" s="136"/>
      <c r="J669" s="67"/>
      <c r="K669" s="67"/>
    </row>
    <row r="670" spans="4:11" s="181" customFormat="1" ht="21.75">
      <c r="D670" s="136"/>
      <c r="E670" s="136"/>
      <c r="J670" s="67"/>
      <c r="K670" s="67"/>
    </row>
    <row r="671" spans="4:11" s="181" customFormat="1" ht="21.75">
      <c r="D671" s="136"/>
      <c r="E671" s="136"/>
      <c r="J671" s="67"/>
      <c r="K671" s="67"/>
    </row>
    <row r="672" spans="4:11" s="181" customFormat="1" ht="21.75">
      <c r="D672" s="136"/>
      <c r="E672" s="136"/>
      <c r="J672" s="67"/>
      <c r="K672" s="67"/>
    </row>
    <row r="673" spans="4:11" s="181" customFormat="1" ht="21.75">
      <c r="D673" s="136"/>
      <c r="E673" s="136"/>
      <c r="J673" s="67"/>
      <c r="K673" s="67"/>
    </row>
    <row r="674" spans="4:11" s="181" customFormat="1" ht="21.75">
      <c r="D674" s="136"/>
      <c r="E674" s="136"/>
      <c r="J674" s="67"/>
      <c r="K674" s="67"/>
    </row>
    <row r="675" spans="4:11" s="181" customFormat="1" ht="21.75">
      <c r="D675" s="136"/>
      <c r="E675" s="136"/>
      <c r="J675" s="67"/>
      <c r="K675" s="67"/>
    </row>
    <row r="676" spans="4:11" s="181" customFormat="1" ht="21.75">
      <c r="D676" s="136"/>
      <c r="E676" s="136"/>
      <c r="J676" s="67"/>
      <c r="K676" s="67"/>
    </row>
    <row r="677" spans="4:11" s="181" customFormat="1" ht="21.75">
      <c r="D677" s="136"/>
      <c r="E677" s="136"/>
      <c r="J677" s="67"/>
      <c r="K677" s="67"/>
    </row>
    <row r="678" spans="4:11" s="181" customFormat="1" ht="21.75">
      <c r="D678" s="136"/>
      <c r="E678" s="136"/>
      <c r="J678" s="67"/>
      <c r="K678" s="67"/>
    </row>
    <row r="679" spans="4:11" s="181" customFormat="1" ht="21.75">
      <c r="D679" s="136"/>
      <c r="E679" s="136"/>
      <c r="J679" s="67"/>
      <c r="K679" s="67"/>
    </row>
    <row r="680" spans="4:11" s="181" customFormat="1" ht="21.75">
      <c r="D680" s="136"/>
      <c r="E680" s="136"/>
      <c r="J680" s="67"/>
      <c r="K680" s="67"/>
    </row>
    <row r="681" spans="4:11" s="181" customFormat="1" ht="21.75">
      <c r="D681" s="136"/>
      <c r="E681" s="136"/>
      <c r="J681" s="67"/>
      <c r="K681" s="67"/>
    </row>
    <row r="682" spans="4:11" s="181" customFormat="1" ht="21.75">
      <c r="D682" s="136"/>
      <c r="E682" s="136"/>
      <c r="J682" s="67"/>
      <c r="K682" s="67"/>
    </row>
    <row r="683" spans="4:11" s="181" customFormat="1" ht="21.75">
      <c r="D683" s="136"/>
      <c r="E683" s="136"/>
      <c r="J683" s="67"/>
      <c r="K683" s="67"/>
    </row>
    <row r="684" spans="4:11" s="181" customFormat="1" ht="21.75">
      <c r="D684" s="136"/>
      <c r="E684" s="136"/>
      <c r="J684" s="67"/>
      <c r="K684" s="67"/>
    </row>
    <row r="685" spans="4:11" s="181" customFormat="1" ht="21.75">
      <c r="D685" s="136"/>
      <c r="E685" s="136"/>
      <c r="J685" s="67"/>
      <c r="K685" s="67"/>
    </row>
    <row r="686" spans="4:11" s="181" customFormat="1" ht="21.75">
      <c r="D686" s="136"/>
      <c r="E686" s="136"/>
      <c r="J686" s="67"/>
      <c r="K686" s="67"/>
    </row>
    <row r="687" spans="4:11" s="181" customFormat="1" ht="21.75">
      <c r="D687" s="136"/>
      <c r="E687" s="136"/>
      <c r="J687" s="67"/>
      <c r="K687" s="67"/>
    </row>
    <row r="688" spans="4:11" s="181" customFormat="1" ht="21.75">
      <c r="D688" s="136"/>
      <c r="E688" s="136"/>
      <c r="J688" s="67"/>
      <c r="K688" s="67"/>
    </row>
    <row r="689" spans="4:11" s="181" customFormat="1" ht="21.75">
      <c r="D689" s="136"/>
      <c r="E689" s="136"/>
      <c r="J689" s="67"/>
      <c r="K689" s="67"/>
    </row>
    <row r="690" spans="4:11" s="181" customFormat="1" ht="21.75">
      <c r="D690" s="136"/>
      <c r="E690" s="136"/>
      <c r="J690" s="67"/>
      <c r="K690" s="67"/>
    </row>
    <row r="691" spans="4:11" s="181" customFormat="1" ht="21.75">
      <c r="D691" s="136"/>
      <c r="E691" s="136"/>
      <c r="J691" s="67"/>
      <c r="K691" s="67"/>
    </row>
    <row r="692" spans="4:11" s="181" customFormat="1" ht="21.75">
      <c r="D692" s="136"/>
      <c r="E692" s="136"/>
      <c r="J692" s="67"/>
      <c r="K692" s="67"/>
    </row>
    <row r="693" spans="4:11" s="181" customFormat="1" ht="21.75">
      <c r="D693" s="136"/>
      <c r="E693" s="136"/>
      <c r="J693" s="67"/>
      <c r="K693" s="67"/>
    </row>
    <row r="694" spans="4:11" s="181" customFormat="1" ht="21.75">
      <c r="D694" s="136"/>
      <c r="E694" s="136"/>
      <c r="J694" s="67"/>
      <c r="K694" s="67"/>
    </row>
    <row r="695" spans="4:11" s="181" customFormat="1" ht="21.75">
      <c r="D695" s="136"/>
      <c r="E695" s="136"/>
      <c r="J695" s="67"/>
      <c r="K695" s="67"/>
    </row>
    <row r="696" spans="4:11" s="181" customFormat="1" ht="21.75">
      <c r="D696" s="136"/>
      <c r="E696" s="136"/>
      <c r="J696" s="67"/>
      <c r="K696" s="67"/>
    </row>
    <row r="697" spans="4:11" s="181" customFormat="1" ht="21.75">
      <c r="D697" s="136"/>
      <c r="E697" s="136"/>
      <c r="J697" s="67"/>
      <c r="K697" s="67"/>
    </row>
    <row r="698" spans="4:11" s="181" customFormat="1" ht="21.75">
      <c r="D698" s="136"/>
      <c r="E698" s="136"/>
      <c r="J698" s="67"/>
      <c r="K698" s="67"/>
    </row>
    <row r="699" spans="4:11" s="181" customFormat="1" ht="21.75">
      <c r="D699" s="136"/>
      <c r="E699" s="136"/>
      <c r="J699" s="67"/>
      <c r="K699" s="67"/>
    </row>
    <row r="700" spans="4:11" s="181" customFormat="1" ht="21.75">
      <c r="D700" s="136"/>
      <c r="E700" s="136"/>
      <c r="J700" s="67"/>
      <c r="K700" s="67"/>
    </row>
    <row r="701" spans="4:11" s="181" customFormat="1" ht="21.75">
      <c r="D701" s="136"/>
      <c r="E701" s="136"/>
      <c r="J701" s="67"/>
      <c r="K701" s="67"/>
    </row>
    <row r="702" spans="4:11" s="181" customFormat="1" ht="21.75">
      <c r="D702" s="136"/>
      <c r="E702" s="136"/>
      <c r="J702" s="67"/>
      <c r="K702" s="67"/>
    </row>
    <row r="703" spans="4:11" s="181" customFormat="1" ht="21.75">
      <c r="D703" s="136"/>
      <c r="E703" s="136"/>
      <c r="J703" s="67"/>
      <c r="K703" s="67"/>
    </row>
    <row r="704" spans="4:11" s="181" customFormat="1" ht="21.75">
      <c r="D704" s="136"/>
      <c r="E704" s="136"/>
      <c r="J704" s="67"/>
      <c r="K704" s="67"/>
    </row>
    <row r="705" spans="4:11" s="181" customFormat="1" ht="21.75">
      <c r="D705" s="136"/>
      <c r="E705" s="136"/>
      <c r="J705" s="67"/>
      <c r="K705" s="67"/>
    </row>
    <row r="706" spans="4:11" s="181" customFormat="1" ht="21.75">
      <c r="D706" s="136"/>
      <c r="E706" s="136"/>
      <c r="J706" s="67"/>
      <c r="K706" s="67"/>
    </row>
    <row r="707" spans="4:11" s="181" customFormat="1" ht="21.75">
      <c r="D707" s="136"/>
      <c r="E707" s="136"/>
      <c r="J707" s="67"/>
      <c r="K707" s="67"/>
    </row>
    <row r="708" spans="4:11" s="181" customFormat="1" ht="21.75">
      <c r="D708" s="136"/>
      <c r="E708" s="136"/>
      <c r="J708" s="67"/>
      <c r="K708" s="67"/>
    </row>
    <row r="709" spans="4:11" s="181" customFormat="1" ht="21.75">
      <c r="D709" s="136"/>
      <c r="E709" s="136"/>
      <c r="J709" s="67"/>
      <c r="K709" s="67"/>
    </row>
    <row r="710" spans="4:11" s="181" customFormat="1" ht="21.75">
      <c r="D710" s="136"/>
      <c r="E710" s="136"/>
      <c r="J710" s="67"/>
      <c r="K710" s="67"/>
    </row>
    <row r="711" spans="4:11" s="181" customFormat="1" ht="21.75">
      <c r="D711" s="136"/>
      <c r="E711" s="136"/>
      <c r="J711" s="67"/>
      <c r="K711" s="67"/>
    </row>
    <row r="712" spans="4:11" s="181" customFormat="1" ht="21.75">
      <c r="D712" s="136"/>
      <c r="E712" s="136"/>
      <c r="J712" s="67"/>
      <c r="K712" s="67"/>
    </row>
    <row r="713" spans="4:11" s="181" customFormat="1" ht="21.75">
      <c r="D713" s="136"/>
      <c r="E713" s="136"/>
      <c r="J713" s="67"/>
      <c r="K713" s="67"/>
    </row>
    <row r="714" spans="4:11" s="181" customFormat="1" ht="21.75">
      <c r="D714" s="136"/>
      <c r="E714" s="136"/>
      <c r="J714" s="67"/>
      <c r="K714" s="67"/>
    </row>
    <row r="715" spans="4:11" s="181" customFormat="1" ht="21.75">
      <c r="D715" s="136"/>
      <c r="E715" s="136"/>
      <c r="J715" s="67"/>
      <c r="K715" s="67"/>
    </row>
    <row r="716" spans="4:11" s="181" customFormat="1" ht="21.75">
      <c r="D716" s="136"/>
      <c r="E716" s="136"/>
      <c r="J716" s="67"/>
      <c r="K716" s="67"/>
    </row>
    <row r="717" spans="4:11" s="181" customFormat="1" ht="21.75">
      <c r="D717" s="136"/>
      <c r="E717" s="136"/>
      <c r="J717" s="67"/>
      <c r="K717" s="67"/>
    </row>
    <row r="718" spans="4:11" s="181" customFormat="1" ht="21.75">
      <c r="D718" s="136"/>
      <c r="E718" s="136"/>
      <c r="J718" s="67"/>
      <c r="K718" s="67"/>
    </row>
    <row r="719" spans="4:11" s="181" customFormat="1" ht="21.75">
      <c r="D719" s="136"/>
      <c r="E719" s="136"/>
      <c r="J719" s="67"/>
      <c r="K719" s="67"/>
    </row>
    <row r="720" spans="4:11" s="181" customFormat="1" ht="21.75">
      <c r="D720" s="136"/>
      <c r="E720" s="136"/>
      <c r="J720" s="67"/>
      <c r="K720" s="67"/>
    </row>
    <row r="721" spans="4:11" s="181" customFormat="1" ht="21.75">
      <c r="D721" s="136"/>
      <c r="E721" s="136"/>
      <c r="J721" s="67"/>
      <c r="K721" s="67"/>
    </row>
    <row r="722" spans="4:11" s="181" customFormat="1" ht="21.75">
      <c r="D722" s="136"/>
      <c r="E722" s="136"/>
      <c r="J722" s="67"/>
      <c r="K722" s="67"/>
    </row>
    <row r="723" spans="4:11" s="181" customFormat="1" ht="21.75">
      <c r="D723" s="136"/>
      <c r="E723" s="136"/>
      <c r="J723" s="67"/>
      <c r="K723" s="67"/>
    </row>
    <row r="724" spans="4:11" s="181" customFormat="1" ht="21.75">
      <c r="D724" s="136"/>
      <c r="E724" s="136"/>
      <c r="J724" s="67"/>
      <c r="K724" s="67"/>
    </row>
    <row r="725" spans="4:11" s="181" customFormat="1" ht="21.75">
      <c r="D725" s="136"/>
      <c r="E725" s="136"/>
      <c r="J725" s="67"/>
      <c r="K725" s="67"/>
    </row>
    <row r="726" spans="4:11" s="181" customFormat="1" ht="21.75">
      <c r="D726" s="136"/>
      <c r="E726" s="136"/>
      <c r="J726" s="67"/>
      <c r="K726" s="67"/>
    </row>
    <row r="727" spans="4:11" s="181" customFormat="1" ht="21.75">
      <c r="D727" s="136"/>
      <c r="E727" s="136"/>
      <c r="J727" s="67"/>
      <c r="K727" s="67"/>
    </row>
    <row r="728" spans="4:11" s="181" customFormat="1" ht="21.75">
      <c r="D728" s="136"/>
      <c r="E728" s="136"/>
      <c r="J728" s="67"/>
      <c r="K728" s="67"/>
    </row>
    <row r="729" spans="4:11" s="181" customFormat="1" ht="21.75">
      <c r="D729" s="136"/>
      <c r="E729" s="136"/>
      <c r="J729" s="67"/>
      <c r="K729" s="67"/>
    </row>
    <row r="730" spans="4:11" s="181" customFormat="1" ht="21.75">
      <c r="D730" s="136"/>
      <c r="E730" s="136"/>
      <c r="J730" s="67"/>
      <c r="K730" s="67"/>
    </row>
    <row r="731" spans="4:11" s="181" customFormat="1" ht="21.75">
      <c r="D731" s="136"/>
      <c r="E731" s="136"/>
      <c r="J731" s="67"/>
      <c r="K731" s="67"/>
    </row>
    <row r="732" spans="4:11" s="181" customFormat="1" ht="21.75">
      <c r="D732" s="136"/>
      <c r="E732" s="136"/>
      <c r="J732" s="67"/>
      <c r="K732" s="67"/>
    </row>
    <row r="733" spans="4:11" s="181" customFormat="1" ht="21.75">
      <c r="D733" s="136"/>
      <c r="E733" s="136"/>
      <c r="J733" s="67"/>
      <c r="K733" s="67"/>
    </row>
    <row r="734" spans="4:11" s="181" customFormat="1" ht="21.75">
      <c r="D734" s="136"/>
      <c r="E734" s="136"/>
      <c r="J734" s="67"/>
      <c r="K734" s="67"/>
    </row>
    <row r="735" spans="4:11" s="181" customFormat="1" ht="21.75">
      <c r="D735" s="136"/>
      <c r="E735" s="136"/>
      <c r="J735" s="67"/>
      <c r="K735" s="67"/>
    </row>
    <row r="736" spans="4:11" s="181" customFormat="1" ht="21.75">
      <c r="D736" s="136"/>
      <c r="E736" s="136"/>
      <c r="J736" s="67"/>
      <c r="K736" s="67"/>
    </row>
    <row r="737" spans="4:11" s="181" customFormat="1" ht="21.75">
      <c r="D737" s="136"/>
      <c r="E737" s="136"/>
      <c r="J737" s="67"/>
      <c r="K737" s="67"/>
    </row>
    <row r="738" spans="4:11" s="181" customFormat="1" ht="21.75">
      <c r="D738" s="136"/>
      <c r="E738" s="136"/>
      <c r="J738" s="67"/>
      <c r="K738" s="67"/>
    </row>
    <row r="739" spans="4:11" s="181" customFormat="1" ht="21.75">
      <c r="D739" s="136"/>
      <c r="E739" s="136"/>
      <c r="J739" s="67"/>
      <c r="K739" s="67"/>
    </row>
    <row r="740" spans="4:11" s="181" customFormat="1" ht="21.75">
      <c r="D740" s="136"/>
      <c r="E740" s="136"/>
      <c r="J740" s="67"/>
      <c r="K740" s="67"/>
    </row>
    <row r="741" spans="4:11" s="181" customFormat="1" ht="21.75">
      <c r="D741" s="136"/>
      <c r="E741" s="136"/>
      <c r="J741" s="67"/>
      <c r="K741" s="67"/>
    </row>
    <row r="742" spans="4:11" s="181" customFormat="1" ht="21.75">
      <c r="D742" s="136"/>
      <c r="E742" s="136"/>
      <c r="J742" s="67"/>
      <c r="K742" s="67"/>
    </row>
    <row r="743" spans="4:11" s="181" customFormat="1" ht="21.75">
      <c r="D743" s="136"/>
      <c r="E743" s="136"/>
      <c r="J743" s="67"/>
      <c r="K743" s="67"/>
    </row>
    <row r="744" spans="4:11" s="181" customFormat="1" ht="21.75">
      <c r="D744" s="136"/>
      <c r="E744" s="136"/>
      <c r="J744" s="67"/>
      <c r="K744" s="67"/>
    </row>
    <row r="745" spans="4:11" s="181" customFormat="1" ht="21.75">
      <c r="D745" s="136"/>
      <c r="E745" s="136"/>
      <c r="J745" s="67"/>
      <c r="K745" s="67"/>
    </row>
    <row r="746" spans="4:11" s="181" customFormat="1" ht="21.75">
      <c r="D746" s="136"/>
      <c r="E746" s="136"/>
      <c r="J746" s="67"/>
      <c r="K746" s="67"/>
    </row>
    <row r="747" spans="4:11" s="181" customFormat="1" ht="21.75">
      <c r="D747" s="136"/>
      <c r="E747" s="136"/>
      <c r="J747" s="67"/>
      <c r="K747" s="67"/>
    </row>
    <row r="748" spans="4:11" s="181" customFormat="1" ht="21.75">
      <c r="D748" s="136"/>
      <c r="E748" s="136"/>
      <c r="J748" s="67"/>
      <c r="K748" s="67"/>
    </row>
    <row r="749" spans="4:11" s="181" customFormat="1" ht="21.75">
      <c r="D749" s="136"/>
      <c r="E749" s="136"/>
      <c r="J749" s="67"/>
      <c r="K749" s="67"/>
    </row>
    <row r="750" spans="4:11" s="181" customFormat="1" ht="21.75">
      <c r="D750" s="136"/>
      <c r="E750" s="136"/>
      <c r="J750" s="67"/>
      <c r="K750" s="67"/>
    </row>
    <row r="751" spans="4:11" s="181" customFormat="1" ht="21.75">
      <c r="D751" s="136"/>
      <c r="E751" s="136"/>
      <c r="J751" s="67"/>
      <c r="K751" s="67"/>
    </row>
    <row r="752" spans="4:11" s="181" customFormat="1" ht="21.75">
      <c r="D752" s="136"/>
      <c r="E752" s="136"/>
      <c r="J752" s="67"/>
      <c r="K752" s="67"/>
    </row>
    <row r="753" spans="4:11" s="181" customFormat="1" ht="21.75">
      <c r="D753" s="136"/>
      <c r="E753" s="136"/>
      <c r="J753" s="67"/>
      <c r="K753" s="67"/>
    </row>
    <row r="754" spans="4:11" s="181" customFormat="1" ht="21.75">
      <c r="D754" s="136"/>
      <c r="E754" s="136"/>
      <c r="J754" s="67"/>
      <c r="K754" s="67"/>
    </row>
    <row r="755" spans="4:11" s="181" customFormat="1" ht="21.75">
      <c r="D755" s="136"/>
      <c r="E755" s="136"/>
      <c r="J755" s="67"/>
      <c r="K755" s="67"/>
    </row>
    <row r="756" spans="4:11" s="181" customFormat="1" ht="21.75">
      <c r="D756" s="136"/>
      <c r="E756" s="136"/>
      <c r="J756" s="67"/>
      <c r="K756" s="67"/>
    </row>
    <row r="757" spans="4:11" s="181" customFormat="1" ht="21.75">
      <c r="D757" s="136"/>
      <c r="E757" s="136"/>
      <c r="J757" s="67"/>
      <c r="K757" s="67"/>
    </row>
    <row r="758" spans="4:11" s="181" customFormat="1" ht="21.75">
      <c r="D758" s="136"/>
      <c r="E758" s="136"/>
      <c r="J758" s="67"/>
      <c r="K758" s="67"/>
    </row>
    <row r="759" spans="4:11" s="181" customFormat="1" ht="21.75">
      <c r="D759" s="136"/>
      <c r="E759" s="136"/>
      <c r="J759" s="67"/>
      <c r="K759" s="67"/>
    </row>
    <row r="760" spans="4:11" s="181" customFormat="1" ht="21.75">
      <c r="D760" s="136"/>
      <c r="E760" s="136"/>
      <c r="J760" s="67"/>
      <c r="K760" s="67"/>
    </row>
    <row r="761" spans="4:11" s="181" customFormat="1" ht="21.75">
      <c r="D761" s="136"/>
      <c r="E761" s="136"/>
      <c r="J761" s="67"/>
      <c r="K761" s="67"/>
    </row>
    <row r="762" spans="4:11" s="181" customFormat="1" ht="21.75">
      <c r="D762" s="136"/>
      <c r="E762" s="136"/>
      <c r="J762" s="67"/>
      <c r="K762" s="67"/>
    </row>
    <row r="763" spans="4:11" s="181" customFormat="1" ht="21.75">
      <c r="D763" s="136"/>
      <c r="E763" s="136"/>
      <c r="J763" s="67"/>
      <c r="K763" s="67"/>
    </row>
    <row r="764" spans="4:11" s="181" customFormat="1" ht="21.75">
      <c r="D764" s="136"/>
      <c r="E764" s="136"/>
      <c r="J764" s="67"/>
      <c r="K764" s="67"/>
    </row>
    <row r="765" spans="4:11" s="181" customFormat="1" ht="21.75">
      <c r="D765" s="136"/>
      <c r="E765" s="136"/>
      <c r="J765" s="67"/>
      <c r="K765" s="67"/>
    </row>
    <row r="766" spans="4:11" s="181" customFormat="1" ht="21.75">
      <c r="D766" s="136"/>
      <c r="E766" s="136"/>
      <c r="J766" s="67"/>
      <c r="K766" s="67"/>
    </row>
    <row r="767" spans="4:11" s="181" customFormat="1" ht="21.75">
      <c r="D767" s="136"/>
      <c r="E767" s="136"/>
      <c r="J767" s="67"/>
      <c r="K767" s="67"/>
    </row>
    <row r="768" spans="4:11" s="181" customFormat="1" ht="21.75">
      <c r="D768" s="136"/>
      <c r="E768" s="136"/>
      <c r="J768" s="67"/>
      <c r="K768" s="67"/>
    </row>
    <row r="769" spans="4:11" s="181" customFormat="1" ht="21.75">
      <c r="D769" s="136"/>
      <c r="E769" s="136"/>
      <c r="J769" s="67"/>
      <c r="K769" s="67"/>
    </row>
    <row r="770" spans="4:11" s="181" customFormat="1" ht="21.75">
      <c r="D770" s="136"/>
      <c r="E770" s="136"/>
      <c r="J770" s="67"/>
      <c r="K770" s="67"/>
    </row>
    <row r="771" spans="4:11" s="181" customFormat="1" ht="21.75">
      <c r="D771" s="136"/>
      <c r="E771" s="136"/>
      <c r="J771" s="67"/>
      <c r="K771" s="67"/>
    </row>
    <row r="772" spans="4:11" s="181" customFormat="1" ht="21.75">
      <c r="D772" s="136"/>
      <c r="E772" s="136"/>
      <c r="J772" s="67"/>
      <c r="K772" s="67"/>
    </row>
    <row r="773" spans="4:11" s="181" customFormat="1" ht="21.75">
      <c r="D773" s="136"/>
      <c r="E773" s="136"/>
      <c r="J773" s="67"/>
      <c r="K773" s="67"/>
    </row>
    <row r="774" spans="4:11" s="181" customFormat="1" ht="21.75">
      <c r="D774" s="136"/>
      <c r="E774" s="136"/>
      <c r="J774" s="67"/>
      <c r="K774" s="67"/>
    </row>
    <row r="775" spans="4:11" s="181" customFormat="1" ht="21.75">
      <c r="D775" s="136"/>
      <c r="E775" s="136"/>
      <c r="J775" s="67"/>
      <c r="K775" s="67"/>
    </row>
    <row r="776" spans="4:11" s="181" customFormat="1" ht="21.75">
      <c r="D776" s="136"/>
      <c r="E776" s="136"/>
      <c r="J776" s="67"/>
      <c r="K776" s="67"/>
    </row>
    <row r="777" spans="4:11" s="181" customFormat="1" ht="21.75">
      <c r="D777" s="136"/>
      <c r="E777" s="136"/>
      <c r="J777" s="67"/>
      <c r="K777" s="67"/>
    </row>
    <row r="778" spans="4:11" s="181" customFormat="1" ht="21.75">
      <c r="D778" s="136"/>
      <c r="E778" s="136"/>
      <c r="J778" s="67"/>
      <c r="K778" s="67"/>
    </row>
    <row r="779" spans="4:11" s="181" customFormat="1" ht="21.75">
      <c r="D779" s="136"/>
      <c r="E779" s="136"/>
      <c r="J779" s="67"/>
      <c r="K779" s="67"/>
    </row>
    <row r="780" spans="4:11" s="181" customFormat="1" ht="21.75">
      <c r="D780" s="136"/>
      <c r="E780" s="136"/>
      <c r="J780" s="67"/>
      <c r="K780" s="67"/>
    </row>
    <row r="781" spans="4:11" s="181" customFormat="1" ht="21.75">
      <c r="D781" s="136"/>
      <c r="E781" s="136"/>
      <c r="J781" s="67"/>
      <c r="K781" s="67"/>
    </row>
    <row r="782" spans="4:11" s="181" customFormat="1" ht="21.75">
      <c r="D782" s="136"/>
      <c r="E782" s="136"/>
      <c r="J782" s="67"/>
      <c r="K782" s="67"/>
    </row>
    <row r="783" spans="4:11" s="181" customFormat="1" ht="21.75">
      <c r="D783" s="136"/>
      <c r="E783" s="136"/>
      <c r="J783" s="67"/>
      <c r="K783" s="67"/>
    </row>
    <row r="784" spans="4:11" s="181" customFormat="1" ht="21.75">
      <c r="D784" s="136"/>
      <c r="E784" s="136"/>
      <c r="J784" s="67"/>
      <c r="K784" s="67"/>
    </row>
    <row r="785" spans="4:11" s="181" customFormat="1" ht="21.75">
      <c r="D785" s="136"/>
      <c r="E785" s="136"/>
      <c r="J785" s="67"/>
      <c r="K785" s="67"/>
    </row>
    <row r="786" spans="4:11" s="181" customFormat="1" ht="21.75">
      <c r="D786" s="136"/>
      <c r="E786" s="136"/>
      <c r="J786" s="67"/>
      <c r="K786" s="67"/>
    </row>
    <row r="787" spans="4:11" s="181" customFormat="1" ht="21.75">
      <c r="D787" s="136"/>
      <c r="E787" s="136"/>
      <c r="J787" s="67"/>
      <c r="K787" s="67"/>
    </row>
    <row r="788" spans="4:11" s="181" customFormat="1" ht="21.75">
      <c r="D788" s="136"/>
      <c r="E788" s="136"/>
      <c r="J788" s="67"/>
      <c r="K788" s="67"/>
    </row>
    <row r="789" spans="4:11" s="181" customFormat="1" ht="21.75">
      <c r="D789" s="136"/>
      <c r="E789" s="136"/>
      <c r="J789" s="67"/>
      <c r="K789" s="67"/>
    </row>
    <row r="790" spans="4:11" s="181" customFormat="1" ht="21.75">
      <c r="D790" s="136"/>
      <c r="E790" s="136"/>
      <c r="J790" s="67"/>
      <c r="K790" s="67"/>
    </row>
    <row r="791" spans="4:11" s="181" customFormat="1" ht="21.75">
      <c r="D791" s="136"/>
      <c r="E791" s="136"/>
      <c r="J791" s="67"/>
      <c r="K791" s="67"/>
    </row>
    <row r="792" spans="4:11" s="181" customFormat="1" ht="21.75">
      <c r="D792" s="136"/>
      <c r="E792" s="136"/>
      <c r="J792" s="67"/>
      <c r="K792" s="67"/>
    </row>
    <row r="793" spans="4:11" s="181" customFormat="1" ht="21.75">
      <c r="D793" s="136"/>
      <c r="E793" s="136"/>
      <c r="J793" s="67"/>
      <c r="K793" s="67"/>
    </row>
    <row r="794" spans="4:11" s="181" customFormat="1" ht="21.75">
      <c r="D794" s="136"/>
      <c r="E794" s="136"/>
      <c r="J794" s="67"/>
      <c r="K794" s="67"/>
    </row>
    <row r="795" spans="4:11" s="181" customFormat="1" ht="21.75">
      <c r="D795" s="136"/>
      <c r="E795" s="136"/>
      <c r="J795" s="67"/>
      <c r="K795" s="67"/>
    </row>
    <row r="796" spans="4:11" s="181" customFormat="1" ht="21.75">
      <c r="D796" s="136"/>
      <c r="E796" s="136"/>
      <c r="J796" s="67"/>
      <c r="K796" s="67"/>
    </row>
    <row r="797" spans="4:11" s="181" customFormat="1" ht="21.75">
      <c r="D797" s="136"/>
      <c r="E797" s="136"/>
      <c r="J797" s="67"/>
      <c r="K797" s="67"/>
    </row>
    <row r="798" spans="4:11" s="181" customFormat="1" ht="21.75">
      <c r="D798" s="136"/>
      <c r="E798" s="136"/>
      <c r="J798" s="67"/>
      <c r="K798" s="67"/>
    </row>
    <row r="799" spans="4:11" s="181" customFormat="1" ht="21.75">
      <c r="D799" s="136"/>
      <c r="E799" s="136"/>
      <c r="J799" s="67"/>
      <c r="K799" s="67"/>
    </row>
    <row r="800" spans="4:11" s="181" customFormat="1" ht="21.75">
      <c r="D800" s="136"/>
      <c r="E800" s="136"/>
      <c r="J800" s="67"/>
      <c r="K800" s="67"/>
    </row>
    <row r="801" spans="4:11" s="181" customFormat="1" ht="21.75">
      <c r="D801" s="136"/>
      <c r="E801" s="136"/>
      <c r="J801" s="67"/>
      <c r="K801" s="67"/>
    </row>
    <row r="802" spans="4:11" s="181" customFormat="1" ht="21.75">
      <c r="D802" s="136"/>
      <c r="E802" s="136"/>
      <c r="J802" s="67"/>
      <c r="K802" s="67"/>
    </row>
    <row r="803" spans="4:11" s="181" customFormat="1" ht="21.75">
      <c r="D803" s="136"/>
      <c r="E803" s="136"/>
      <c r="J803" s="67"/>
      <c r="K803" s="67"/>
    </row>
    <row r="804" spans="4:11" s="181" customFormat="1" ht="21.75">
      <c r="D804" s="136"/>
      <c r="E804" s="136"/>
      <c r="J804" s="67"/>
      <c r="K804" s="67"/>
    </row>
    <row r="805" spans="4:11" s="181" customFormat="1" ht="21.75">
      <c r="D805" s="136"/>
      <c r="E805" s="136"/>
      <c r="J805" s="67"/>
      <c r="K805" s="67"/>
    </row>
    <row r="806" spans="4:11" s="181" customFormat="1" ht="21.75">
      <c r="D806" s="136"/>
      <c r="E806" s="136"/>
      <c r="J806" s="67"/>
      <c r="K806" s="67"/>
    </row>
    <row r="807" spans="4:11" s="181" customFormat="1" ht="21.75">
      <c r="D807" s="136"/>
      <c r="E807" s="136"/>
      <c r="J807" s="67"/>
      <c r="K807" s="67"/>
    </row>
    <row r="808" spans="4:11" s="181" customFormat="1" ht="21.75">
      <c r="D808" s="136"/>
      <c r="E808" s="136"/>
      <c r="J808" s="67"/>
      <c r="K808" s="67"/>
    </row>
    <row r="809" spans="4:11" s="181" customFormat="1" ht="21.75">
      <c r="D809" s="136"/>
      <c r="E809" s="136"/>
      <c r="J809" s="67"/>
      <c r="K809" s="67"/>
    </row>
    <row r="810" spans="4:11" s="181" customFormat="1" ht="21.75">
      <c r="D810" s="136"/>
      <c r="E810" s="136"/>
      <c r="J810" s="67"/>
      <c r="K810" s="67"/>
    </row>
    <row r="811" spans="4:11" s="181" customFormat="1" ht="21.75">
      <c r="D811" s="136"/>
      <c r="E811" s="136"/>
      <c r="J811" s="67"/>
      <c r="K811" s="67"/>
    </row>
    <row r="812" spans="4:11" s="181" customFormat="1" ht="21.75">
      <c r="D812" s="136"/>
      <c r="E812" s="136"/>
      <c r="J812" s="67"/>
      <c r="K812" s="67"/>
    </row>
    <row r="813" spans="4:11" s="181" customFormat="1" ht="21.75">
      <c r="D813" s="136"/>
      <c r="E813" s="136"/>
      <c r="J813" s="67"/>
      <c r="K813" s="67"/>
    </row>
    <row r="814" spans="4:11" s="181" customFormat="1" ht="21.75">
      <c r="D814" s="136"/>
      <c r="E814" s="136"/>
      <c r="J814" s="67"/>
      <c r="K814" s="67"/>
    </row>
    <row r="815" spans="4:11" s="181" customFormat="1" ht="21.75">
      <c r="D815" s="136"/>
      <c r="E815" s="136"/>
      <c r="J815" s="67"/>
      <c r="K815" s="67"/>
    </row>
    <row r="816" spans="4:11" s="181" customFormat="1" ht="21.75">
      <c r="D816" s="136"/>
      <c r="E816" s="136"/>
      <c r="J816" s="67"/>
      <c r="K816" s="67"/>
    </row>
    <row r="817" spans="4:11" s="181" customFormat="1" ht="21.75">
      <c r="D817" s="136"/>
      <c r="E817" s="136"/>
      <c r="J817" s="67"/>
      <c r="K817" s="67"/>
    </row>
    <row r="818" spans="4:11" s="181" customFormat="1" ht="21.75">
      <c r="D818" s="136"/>
      <c r="E818" s="136"/>
      <c r="J818" s="67"/>
      <c r="K818" s="67"/>
    </row>
    <row r="819" spans="4:11" s="181" customFormat="1" ht="21.75">
      <c r="D819" s="136"/>
      <c r="E819" s="136"/>
      <c r="J819" s="67"/>
      <c r="K819" s="67"/>
    </row>
    <row r="820" spans="4:11" s="181" customFormat="1" ht="21.75">
      <c r="D820" s="136"/>
      <c r="E820" s="136"/>
      <c r="J820" s="67"/>
      <c r="K820" s="67"/>
    </row>
    <row r="821" spans="4:11" s="181" customFormat="1" ht="21.75">
      <c r="D821" s="136"/>
      <c r="E821" s="136"/>
      <c r="J821" s="67"/>
      <c r="K821" s="67"/>
    </row>
    <row r="822" spans="4:11" s="181" customFormat="1" ht="21.75">
      <c r="D822" s="136"/>
      <c r="E822" s="136"/>
      <c r="J822" s="67"/>
      <c r="K822" s="67"/>
    </row>
    <row r="823" spans="4:11" s="181" customFormat="1" ht="21.75">
      <c r="D823" s="136"/>
      <c r="E823" s="136"/>
      <c r="J823" s="67"/>
      <c r="K823" s="67"/>
    </row>
    <row r="824" spans="4:11" s="181" customFormat="1" ht="21.75">
      <c r="D824" s="136"/>
      <c r="E824" s="136"/>
      <c r="J824" s="67"/>
      <c r="K824" s="67"/>
    </row>
    <row r="825" spans="4:11" s="181" customFormat="1" ht="21.75">
      <c r="D825" s="136"/>
      <c r="E825" s="136"/>
      <c r="J825" s="67"/>
      <c r="K825" s="67"/>
    </row>
    <row r="826" spans="4:11" s="181" customFormat="1" ht="21.75">
      <c r="D826" s="136"/>
      <c r="E826" s="136"/>
      <c r="J826" s="67"/>
      <c r="K826" s="67"/>
    </row>
    <row r="827" spans="4:11" s="181" customFormat="1" ht="21.75">
      <c r="D827" s="136"/>
      <c r="E827" s="136"/>
      <c r="J827" s="67"/>
      <c r="K827" s="67"/>
    </row>
    <row r="828" spans="4:11" s="181" customFormat="1" ht="21.75">
      <c r="D828" s="136"/>
      <c r="E828" s="136"/>
      <c r="J828" s="67"/>
      <c r="K828" s="67"/>
    </row>
    <row r="829" spans="4:11" s="181" customFormat="1" ht="21.75">
      <c r="D829" s="136"/>
      <c r="E829" s="136"/>
      <c r="J829" s="67"/>
      <c r="K829" s="67"/>
    </row>
    <row r="830" spans="4:11" s="181" customFormat="1" ht="21.75">
      <c r="D830" s="136"/>
      <c r="E830" s="136"/>
      <c r="J830" s="67"/>
      <c r="K830" s="67"/>
    </row>
    <row r="831" spans="4:11" s="181" customFormat="1" ht="21.75">
      <c r="D831" s="136"/>
      <c r="E831" s="136"/>
      <c r="J831" s="67"/>
      <c r="K831" s="67"/>
    </row>
    <row r="832" spans="4:11" s="181" customFormat="1" ht="21.75">
      <c r="D832" s="136"/>
      <c r="E832" s="136"/>
      <c r="J832" s="67"/>
      <c r="K832" s="67"/>
    </row>
    <row r="833" spans="4:11" s="181" customFormat="1" ht="21.75">
      <c r="D833" s="136"/>
      <c r="E833" s="136"/>
      <c r="J833" s="67"/>
      <c r="K833" s="67"/>
    </row>
    <row r="834" spans="4:11" s="181" customFormat="1" ht="21.75">
      <c r="D834" s="136"/>
      <c r="E834" s="136"/>
      <c r="J834" s="67"/>
      <c r="K834" s="67"/>
    </row>
    <row r="835" spans="4:11" s="181" customFormat="1" ht="21.75">
      <c r="D835" s="136"/>
      <c r="E835" s="136"/>
      <c r="J835" s="67"/>
      <c r="K835" s="67"/>
    </row>
    <row r="836" spans="4:11" s="181" customFormat="1" ht="21.75">
      <c r="D836" s="136"/>
      <c r="E836" s="136"/>
      <c r="J836" s="67"/>
      <c r="K836" s="67"/>
    </row>
    <row r="837" spans="4:11" s="181" customFormat="1" ht="21.75">
      <c r="D837" s="136"/>
      <c r="E837" s="136"/>
      <c r="J837" s="67"/>
      <c r="K837" s="67"/>
    </row>
    <row r="838" spans="4:11" s="181" customFormat="1" ht="21.75">
      <c r="D838" s="136"/>
      <c r="E838" s="136"/>
      <c r="J838" s="67"/>
      <c r="K838" s="67"/>
    </row>
    <row r="839" spans="4:11" s="181" customFormat="1" ht="21.75">
      <c r="D839" s="136"/>
      <c r="E839" s="136"/>
      <c r="J839" s="67"/>
      <c r="K839" s="67"/>
    </row>
    <row r="840" spans="4:11" s="181" customFormat="1" ht="21.75">
      <c r="D840" s="136"/>
      <c r="E840" s="136"/>
      <c r="J840" s="67"/>
      <c r="K840" s="67"/>
    </row>
    <row r="841" spans="4:11" s="181" customFormat="1" ht="21.75">
      <c r="D841" s="136"/>
      <c r="E841" s="136"/>
      <c r="J841" s="67"/>
      <c r="K841" s="67"/>
    </row>
    <row r="842" spans="4:11" s="181" customFormat="1" ht="21.75">
      <c r="D842" s="136"/>
      <c r="E842" s="136"/>
      <c r="J842" s="67"/>
      <c r="K842" s="67"/>
    </row>
    <row r="843" spans="4:11" s="181" customFormat="1" ht="21.75">
      <c r="D843" s="136"/>
      <c r="E843" s="136"/>
      <c r="J843" s="67"/>
      <c r="K843" s="67"/>
    </row>
    <row r="844" spans="4:11" s="181" customFormat="1" ht="21.75">
      <c r="D844" s="136"/>
      <c r="E844" s="136"/>
      <c r="J844" s="67"/>
      <c r="K844" s="67"/>
    </row>
    <row r="845" spans="4:11" s="181" customFormat="1" ht="21.75">
      <c r="D845" s="136"/>
      <c r="E845" s="136"/>
      <c r="J845" s="67"/>
      <c r="K845" s="67"/>
    </row>
    <row r="846" spans="4:11" s="181" customFormat="1" ht="21.75">
      <c r="D846" s="136"/>
      <c r="E846" s="136"/>
      <c r="J846" s="67"/>
      <c r="K846" s="67"/>
    </row>
    <row r="847" spans="4:11" s="181" customFormat="1" ht="21.75">
      <c r="D847" s="136"/>
      <c r="E847" s="136"/>
      <c r="J847" s="67"/>
      <c r="K847" s="67"/>
    </row>
    <row r="848" spans="4:11" s="181" customFormat="1" ht="21.75">
      <c r="D848" s="136"/>
      <c r="E848" s="136"/>
      <c r="J848" s="67"/>
      <c r="K848" s="67"/>
    </row>
    <row r="849" spans="4:11" s="181" customFormat="1" ht="21.75">
      <c r="D849" s="136"/>
      <c r="E849" s="136"/>
      <c r="J849" s="67"/>
      <c r="K849" s="67"/>
    </row>
    <row r="850" spans="4:11" s="181" customFormat="1" ht="21.75">
      <c r="D850" s="136"/>
      <c r="E850" s="136"/>
      <c r="J850" s="67"/>
      <c r="K850" s="67"/>
    </row>
    <row r="851" spans="4:11" s="181" customFormat="1" ht="21.75">
      <c r="D851" s="136"/>
      <c r="E851" s="136"/>
      <c r="J851" s="67"/>
      <c r="K851" s="67"/>
    </row>
    <row r="852" spans="4:11" s="181" customFormat="1" ht="21.75">
      <c r="D852" s="136"/>
      <c r="E852" s="136"/>
      <c r="J852" s="67"/>
      <c r="K852" s="67"/>
    </row>
    <row r="853" spans="4:11" s="181" customFormat="1" ht="21.75">
      <c r="D853" s="136"/>
      <c r="E853" s="136"/>
      <c r="J853" s="67"/>
      <c r="K853" s="67"/>
    </row>
    <row r="854" spans="4:11" s="181" customFormat="1" ht="21.75">
      <c r="D854" s="136"/>
      <c r="E854" s="136"/>
      <c r="J854" s="67"/>
      <c r="K854" s="67"/>
    </row>
    <row r="855" spans="4:11" s="181" customFormat="1" ht="21.75">
      <c r="D855" s="136"/>
      <c r="E855" s="136"/>
      <c r="J855" s="67"/>
      <c r="K855" s="67"/>
    </row>
    <row r="856" spans="4:11" s="181" customFormat="1" ht="21.75">
      <c r="D856" s="136"/>
      <c r="E856" s="136"/>
      <c r="J856" s="67"/>
      <c r="K856" s="67"/>
    </row>
    <row r="857" spans="4:11" s="181" customFormat="1" ht="21.75">
      <c r="D857" s="136"/>
      <c r="E857" s="136"/>
      <c r="J857" s="67"/>
      <c r="K857" s="67"/>
    </row>
    <row r="858" spans="4:11" s="181" customFormat="1" ht="21.75">
      <c r="D858" s="136"/>
      <c r="E858" s="136"/>
      <c r="J858" s="67"/>
      <c r="K858" s="67"/>
    </row>
    <row r="859" spans="4:11" s="181" customFormat="1" ht="21.75">
      <c r="D859" s="136"/>
      <c r="E859" s="136"/>
      <c r="J859" s="67"/>
      <c r="K859" s="67"/>
    </row>
    <row r="860" spans="4:11" s="181" customFormat="1" ht="21.75">
      <c r="D860" s="136"/>
      <c r="E860" s="136"/>
      <c r="J860" s="67"/>
      <c r="K860" s="67"/>
    </row>
    <row r="861" spans="4:11" s="181" customFormat="1" ht="21.75">
      <c r="D861" s="136"/>
      <c r="E861" s="136"/>
      <c r="J861" s="67"/>
      <c r="K861" s="67"/>
    </row>
    <row r="862" spans="4:11" s="181" customFormat="1" ht="21.75">
      <c r="D862" s="136"/>
      <c r="E862" s="136"/>
      <c r="J862" s="67"/>
      <c r="K862" s="67"/>
    </row>
    <row r="863" spans="4:11" s="181" customFormat="1" ht="21.75">
      <c r="D863" s="136"/>
      <c r="E863" s="136"/>
      <c r="J863" s="67"/>
      <c r="K863" s="67"/>
    </row>
    <row r="864" spans="4:11" s="181" customFormat="1" ht="21.75">
      <c r="D864" s="136"/>
      <c r="E864" s="136"/>
      <c r="J864" s="67"/>
      <c r="K864" s="67"/>
    </row>
    <row r="865" spans="4:11" s="181" customFormat="1" ht="21.75">
      <c r="D865" s="136"/>
      <c r="E865" s="136"/>
      <c r="J865" s="67"/>
      <c r="K865" s="67"/>
    </row>
    <row r="866" spans="4:11" s="181" customFormat="1" ht="21.75">
      <c r="D866" s="136"/>
      <c r="E866" s="136"/>
      <c r="J866" s="67"/>
      <c r="K866" s="67"/>
    </row>
    <row r="867" spans="4:11" s="181" customFormat="1" ht="21.75">
      <c r="D867" s="136"/>
      <c r="E867" s="136"/>
      <c r="J867" s="67"/>
      <c r="K867" s="67"/>
    </row>
    <row r="868" spans="4:11" s="181" customFormat="1" ht="21.75">
      <c r="D868" s="136"/>
      <c r="E868" s="136"/>
      <c r="J868" s="67"/>
      <c r="K868" s="67"/>
    </row>
    <row r="869" spans="4:11" s="181" customFormat="1" ht="21.75">
      <c r="D869" s="136"/>
      <c r="E869" s="136"/>
      <c r="J869" s="67"/>
      <c r="K869" s="67"/>
    </row>
    <row r="870" spans="4:11" s="181" customFormat="1" ht="21.75">
      <c r="D870" s="136"/>
      <c r="E870" s="136"/>
      <c r="J870" s="67"/>
      <c r="K870" s="67"/>
    </row>
    <row r="871" spans="4:11" s="181" customFormat="1" ht="21.75">
      <c r="D871" s="136"/>
      <c r="E871" s="136"/>
      <c r="J871" s="67"/>
      <c r="K871" s="67"/>
    </row>
    <row r="872" spans="4:11" s="181" customFormat="1" ht="21.75">
      <c r="D872" s="136"/>
      <c r="E872" s="136"/>
      <c r="J872" s="67"/>
      <c r="K872" s="67"/>
    </row>
    <row r="873" spans="4:11" s="181" customFormat="1" ht="21.75">
      <c r="D873" s="136"/>
      <c r="E873" s="136"/>
      <c r="J873" s="67"/>
      <c r="K873" s="67"/>
    </row>
    <row r="874" spans="4:11" s="181" customFormat="1" ht="21.75">
      <c r="D874" s="136"/>
      <c r="E874" s="136"/>
      <c r="J874" s="67"/>
      <c r="K874" s="67"/>
    </row>
    <row r="875" spans="4:11" s="181" customFormat="1" ht="21.75">
      <c r="D875" s="136"/>
      <c r="E875" s="136"/>
      <c r="J875" s="67"/>
      <c r="K875" s="67"/>
    </row>
    <row r="876" spans="4:11" s="181" customFormat="1" ht="21.75">
      <c r="D876" s="136"/>
      <c r="E876" s="136"/>
      <c r="J876" s="67"/>
      <c r="K876" s="67"/>
    </row>
    <row r="877" spans="4:11" s="181" customFormat="1" ht="21.75">
      <c r="D877" s="136"/>
      <c r="E877" s="136"/>
      <c r="J877" s="67"/>
      <c r="K877" s="67"/>
    </row>
    <row r="878" spans="4:11" s="181" customFormat="1" ht="21.75">
      <c r="D878" s="136"/>
      <c r="E878" s="136"/>
      <c r="J878" s="67"/>
      <c r="K878" s="67"/>
    </row>
    <row r="879" spans="4:11" s="181" customFormat="1" ht="21.75">
      <c r="D879" s="136"/>
      <c r="E879" s="136"/>
      <c r="J879" s="67"/>
      <c r="K879" s="67"/>
    </row>
    <row r="880" spans="4:11" s="181" customFormat="1" ht="21.75">
      <c r="D880" s="136"/>
      <c r="E880" s="136"/>
      <c r="J880" s="67"/>
      <c r="K880" s="67"/>
    </row>
    <row r="881" spans="4:11" s="181" customFormat="1" ht="21.75">
      <c r="D881" s="136"/>
      <c r="E881" s="136"/>
      <c r="J881" s="67"/>
      <c r="K881" s="67"/>
    </row>
    <row r="882" spans="4:11" s="181" customFormat="1" ht="21.75">
      <c r="D882" s="136"/>
      <c r="E882" s="136"/>
      <c r="J882" s="67"/>
      <c r="K882" s="67"/>
    </row>
    <row r="883" spans="4:11" s="181" customFormat="1" ht="21.75">
      <c r="D883" s="136"/>
      <c r="E883" s="136"/>
      <c r="J883" s="67"/>
      <c r="K883" s="67"/>
    </row>
    <row r="884" spans="4:11" s="181" customFormat="1" ht="21.75">
      <c r="D884" s="136"/>
      <c r="E884" s="136"/>
      <c r="J884" s="67"/>
      <c r="K884" s="67"/>
    </row>
    <row r="885" spans="4:11" s="181" customFormat="1" ht="21.75">
      <c r="D885" s="136"/>
      <c r="E885" s="136"/>
      <c r="J885" s="67"/>
      <c r="K885" s="67"/>
    </row>
    <row r="886" spans="4:11" s="181" customFormat="1" ht="21.75">
      <c r="D886" s="136"/>
      <c r="E886" s="136"/>
      <c r="J886" s="67"/>
      <c r="K886" s="67"/>
    </row>
    <row r="887" spans="4:11" s="181" customFormat="1" ht="21.75">
      <c r="D887" s="136"/>
      <c r="E887" s="136"/>
      <c r="J887" s="67"/>
      <c r="K887" s="67"/>
    </row>
    <row r="888" spans="4:11" s="181" customFormat="1" ht="21.75">
      <c r="D888" s="136"/>
      <c r="E888" s="136"/>
      <c r="J888" s="67"/>
      <c r="K888" s="67"/>
    </row>
    <row r="889" spans="4:11" s="181" customFormat="1" ht="21.75">
      <c r="D889" s="136"/>
      <c r="E889" s="136"/>
      <c r="J889" s="67"/>
      <c r="K889" s="67"/>
    </row>
    <row r="890" spans="4:11" s="181" customFormat="1" ht="21.75">
      <c r="D890" s="136"/>
      <c r="E890" s="136"/>
      <c r="J890" s="67"/>
      <c r="K890" s="67"/>
    </row>
    <row r="891" spans="4:11" s="181" customFormat="1" ht="21.75">
      <c r="D891" s="136"/>
      <c r="E891" s="136"/>
      <c r="J891" s="67"/>
      <c r="K891" s="67"/>
    </row>
    <row r="892" spans="4:11" s="181" customFormat="1" ht="21.75">
      <c r="D892" s="136"/>
      <c r="E892" s="136"/>
      <c r="J892" s="67"/>
      <c r="K892" s="67"/>
    </row>
    <row r="893" spans="4:11" s="181" customFormat="1" ht="21.75">
      <c r="D893" s="136"/>
      <c r="E893" s="136"/>
      <c r="J893" s="67"/>
      <c r="K893" s="67"/>
    </row>
    <row r="894" spans="4:11" s="181" customFormat="1" ht="21.75">
      <c r="D894" s="136"/>
      <c r="E894" s="136"/>
      <c r="J894" s="67"/>
      <c r="K894" s="67"/>
    </row>
    <row r="895" spans="4:11" s="181" customFormat="1" ht="21.75">
      <c r="D895" s="136"/>
      <c r="E895" s="136"/>
      <c r="J895" s="67"/>
      <c r="K895" s="67"/>
    </row>
    <row r="896" spans="4:11" s="181" customFormat="1" ht="21.75">
      <c r="D896" s="136"/>
      <c r="E896" s="136"/>
      <c r="J896" s="67"/>
      <c r="K896" s="67"/>
    </row>
    <row r="897" spans="4:11" s="181" customFormat="1" ht="21.75">
      <c r="D897" s="136"/>
      <c r="E897" s="136"/>
      <c r="J897" s="67"/>
      <c r="K897" s="67"/>
    </row>
    <row r="898" spans="4:11" s="181" customFormat="1" ht="21.75">
      <c r="D898" s="136"/>
      <c r="E898" s="136"/>
      <c r="J898" s="67"/>
      <c r="K898" s="67"/>
    </row>
    <row r="899" spans="4:11" s="181" customFormat="1" ht="21.75">
      <c r="D899" s="136"/>
      <c r="E899" s="136"/>
      <c r="J899" s="67"/>
      <c r="K899" s="67"/>
    </row>
    <row r="900" spans="4:11" s="181" customFormat="1" ht="21.75">
      <c r="D900" s="136"/>
      <c r="E900" s="136"/>
      <c r="J900" s="67"/>
      <c r="K900" s="67"/>
    </row>
    <row r="901" spans="4:11" s="181" customFormat="1" ht="21.75">
      <c r="D901" s="136"/>
      <c r="E901" s="136"/>
      <c r="J901" s="67"/>
      <c r="K901" s="67"/>
    </row>
    <row r="902" spans="4:11" s="181" customFormat="1" ht="21.75">
      <c r="D902" s="136"/>
      <c r="E902" s="136"/>
      <c r="J902" s="67"/>
      <c r="K902" s="67"/>
    </row>
    <row r="903" spans="4:11" s="181" customFormat="1" ht="21.75">
      <c r="D903" s="136"/>
      <c r="E903" s="136"/>
      <c r="J903" s="67"/>
      <c r="K903" s="67"/>
    </row>
    <row r="904" spans="4:11" s="181" customFormat="1" ht="21.75">
      <c r="D904" s="136"/>
      <c r="E904" s="136"/>
      <c r="J904" s="67"/>
      <c r="K904" s="67"/>
    </row>
    <row r="905" spans="4:11" s="181" customFormat="1" ht="21.75">
      <c r="D905" s="136"/>
      <c r="E905" s="136"/>
      <c r="J905" s="67"/>
      <c r="K905" s="67"/>
    </row>
    <row r="906" spans="4:11" s="181" customFormat="1" ht="21.75">
      <c r="D906" s="136"/>
      <c r="E906" s="136"/>
      <c r="J906" s="67"/>
      <c r="K906" s="67"/>
    </row>
    <row r="907" spans="4:11" s="181" customFormat="1" ht="21.75">
      <c r="D907" s="136"/>
      <c r="E907" s="136"/>
      <c r="J907" s="67"/>
      <c r="K907" s="67"/>
    </row>
    <row r="908" spans="4:11" s="181" customFormat="1" ht="21.75">
      <c r="D908" s="136"/>
      <c r="E908" s="136"/>
      <c r="J908" s="67"/>
      <c r="K908" s="67"/>
    </row>
    <row r="909" spans="4:11" s="181" customFormat="1" ht="21.75">
      <c r="D909" s="136"/>
      <c r="E909" s="136"/>
      <c r="J909" s="67"/>
      <c r="K909" s="67"/>
    </row>
    <row r="910" spans="4:11" s="181" customFormat="1" ht="21.75">
      <c r="D910" s="136"/>
      <c r="E910" s="136"/>
      <c r="J910" s="67"/>
      <c r="K910" s="67"/>
    </row>
    <row r="911" spans="4:11" s="181" customFormat="1" ht="21.75">
      <c r="D911" s="136"/>
      <c r="E911" s="136"/>
      <c r="J911" s="67"/>
      <c r="K911" s="67"/>
    </row>
    <row r="912" spans="4:11" s="181" customFormat="1" ht="21.75">
      <c r="D912" s="136"/>
      <c r="E912" s="136"/>
      <c r="J912" s="67"/>
      <c r="K912" s="67"/>
    </row>
    <row r="913" spans="4:11" s="181" customFormat="1" ht="21.75">
      <c r="D913" s="136"/>
      <c r="E913" s="136"/>
      <c r="J913" s="67"/>
      <c r="K913" s="67"/>
    </row>
    <row r="914" spans="4:11" s="181" customFormat="1" ht="21.75">
      <c r="D914" s="136"/>
      <c r="E914" s="136"/>
      <c r="J914" s="67"/>
      <c r="K914" s="67"/>
    </row>
    <row r="915" spans="4:11" s="181" customFormat="1" ht="21.75">
      <c r="D915" s="136"/>
      <c r="E915" s="136"/>
      <c r="J915" s="67"/>
      <c r="K915" s="67"/>
    </row>
    <row r="916" spans="4:11" s="181" customFormat="1" ht="21.75">
      <c r="D916" s="136"/>
      <c r="E916" s="136"/>
      <c r="J916" s="67"/>
      <c r="K916" s="67"/>
    </row>
    <row r="917" spans="4:11" s="181" customFormat="1" ht="21.75">
      <c r="D917" s="136"/>
      <c r="E917" s="136"/>
      <c r="J917" s="67"/>
      <c r="K917" s="67"/>
    </row>
    <row r="918" spans="4:11" s="181" customFormat="1" ht="21.75">
      <c r="D918" s="136"/>
      <c r="E918" s="136"/>
      <c r="J918" s="67"/>
      <c r="K918" s="67"/>
    </row>
    <row r="919" spans="4:11" s="181" customFormat="1" ht="21.75">
      <c r="D919" s="136"/>
      <c r="E919" s="136"/>
      <c r="J919" s="67"/>
      <c r="K919" s="67"/>
    </row>
    <row r="920" spans="4:11" s="181" customFormat="1" ht="21.75">
      <c r="D920" s="136"/>
      <c r="E920" s="136"/>
      <c r="J920" s="67"/>
      <c r="K920" s="67"/>
    </row>
    <row r="921" spans="4:11" s="181" customFormat="1" ht="21.75">
      <c r="D921" s="136"/>
      <c r="E921" s="136"/>
      <c r="J921" s="67"/>
      <c r="K921" s="67"/>
    </row>
    <row r="922" spans="4:11" s="181" customFormat="1" ht="21.75">
      <c r="D922" s="136"/>
      <c r="E922" s="136"/>
      <c r="J922" s="67"/>
      <c r="K922" s="67"/>
    </row>
    <row r="923" spans="4:11" s="181" customFormat="1" ht="21.75">
      <c r="D923" s="136"/>
      <c r="E923" s="136"/>
      <c r="J923" s="67"/>
      <c r="K923" s="67"/>
    </row>
    <row r="924" spans="4:11" s="181" customFormat="1" ht="21.75">
      <c r="D924" s="136"/>
      <c r="E924" s="136"/>
      <c r="J924" s="67"/>
      <c r="K924" s="67"/>
    </row>
    <row r="925" spans="4:11" s="181" customFormat="1" ht="21.75">
      <c r="D925" s="136"/>
      <c r="E925" s="136"/>
      <c r="J925" s="67"/>
      <c r="K925" s="67"/>
    </row>
    <row r="926" spans="4:11" s="181" customFormat="1" ht="21.75">
      <c r="D926" s="136"/>
      <c r="E926" s="136"/>
      <c r="J926" s="67"/>
      <c r="K926" s="67"/>
    </row>
    <row r="927" spans="4:11" s="181" customFormat="1" ht="21.75">
      <c r="D927" s="136"/>
      <c r="E927" s="136"/>
      <c r="J927" s="67"/>
      <c r="K927" s="67"/>
    </row>
    <row r="928" spans="4:11" s="181" customFormat="1" ht="21.75">
      <c r="D928" s="136"/>
      <c r="E928" s="136"/>
      <c r="J928" s="67"/>
      <c r="K928" s="67"/>
    </row>
    <row r="929" spans="4:11" s="181" customFormat="1" ht="21.75">
      <c r="D929" s="136"/>
      <c r="E929" s="136"/>
      <c r="J929" s="67"/>
      <c r="K929" s="67"/>
    </row>
    <row r="930" spans="4:11" s="181" customFormat="1" ht="21.75">
      <c r="D930" s="136"/>
      <c r="E930" s="136"/>
      <c r="J930" s="67"/>
      <c r="K930" s="67"/>
    </row>
    <row r="931" spans="4:11" s="181" customFormat="1" ht="21.75">
      <c r="D931" s="136"/>
      <c r="E931" s="136"/>
      <c r="J931" s="67"/>
      <c r="K931" s="67"/>
    </row>
    <row r="932" spans="4:11" s="181" customFormat="1" ht="21.75">
      <c r="D932" s="136"/>
      <c r="E932" s="136"/>
      <c r="J932" s="67"/>
      <c r="K932" s="67"/>
    </row>
    <row r="933" spans="4:11" s="181" customFormat="1" ht="21.75">
      <c r="D933" s="136"/>
      <c r="E933" s="136"/>
      <c r="J933" s="67"/>
      <c r="K933" s="67"/>
    </row>
    <row r="934" spans="4:11" s="181" customFormat="1" ht="21.75">
      <c r="D934" s="136"/>
      <c r="E934" s="136"/>
      <c r="J934" s="67"/>
      <c r="K934" s="67"/>
    </row>
    <row r="935" spans="4:11" s="181" customFormat="1" ht="21.75">
      <c r="D935" s="136"/>
      <c r="E935" s="136"/>
      <c r="J935" s="67"/>
      <c r="K935" s="67"/>
    </row>
    <row r="936" spans="4:11" s="181" customFormat="1" ht="21.75">
      <c r="D936" s="136"/>
      <c r="E936" s="136"/>
      <c r="J936" s="67"/>
      <c r="K936" s="67"/>
    </row>
    <row r="937" spans="4:11" s="181" customFormat="1" ht="21.75">
      <c r="D937" s="136"/>
      <c r="E937" s="136"/>
      <c r="J937" s="67"/>
      <c r="K937" s="67"/>
    </row>
    <row r="938" spans="4:11" s="181" customFormat="1" ht="21.75">
      <c r="D938" s="136"/>
      <c r="E938" s="136"/>
      <c r="J938" s="67"/>
      <c r="K938" s="67"/>
    </row>
    <row r="939" spans="4:11" s="181" customFormat="1" ht="21.75">
      <c r="D939" s="136"/>
      <c r="E939" s="136"/>
      <c r="J939" s="67"/>
      <c r="K939" s="67"/>
    </row>
    <row r="940" spans="4:11" s="181" customFormat="1" ht="21.75">
      <c r="D940" s="136"/>
      <c r="E940" s="136"/>
      <c r="J940" s="67"/>
      <c r="K940" s="67"/>
    </row>
    <row r="941" spans="4:11" s="181" customFormat="1" ht="21.75">
      <c r="D941" s="136"/>
      <c r="E941" s="136"/>
      <c r="J941" s="67"/>
      <c r="K941" s="67"/>
    </row>
    <row r="942" spans="4:11" s="181" customFormat="1" ht="21.75">
      <c r="D942" s="136"/>
      <c r="E942" s="136"/>
      <c r="J942" s="67"/>
      <c r="K942" s="67"/>
    </row>
    <row r="943" spans="4:11" s="181" customFormat="1" ht="21.75">
      <c r="D943" s="136"/>
      <c r="E943" s="136"/>
      <c r="J943" s="67"/>
      <c r="K943" s="67"/>
    </row>
    <row r="944" spans="4:11" s="181" customFormat="1" ht="21.75">
      <c r="D944" s="136"/>
      <c r="E944" s="136"/>
      <c r="J944" s="67"/>
      <c r="K944" s="67"/>
    </row>
    <row r="945" spans="4:11" s="181" customFormat="1" ht="21.75">
      <c r="D945" s="136"/>
      <c r="E945" s="136"/>
      <c r="J945" s="67"/>
      <c r="K945" s="67"/>
    </row>
    <row r="946" spans="4:11" s="181" customFormat="1" ht="21.75">
      <c r="D946" s="136"/>
      <c r="E946" s="136"/>
      <c r="J946" s="67"/>
      <c r="K946" s="67"/>
    </row>
    <row r="947" spans="4:11" s="181" customFormat="1" ht="21.75">
      <c r="D947" s="136"/>
      <c r="E947" s="136"/>
      <c r="J947" s="67"/>
      <c r="K947" s="67"/>
    </row>
    <row r="948" spans="4:11" s="181" customFormat="1" ht="21.75">
      <c r="D948" s="136"/>
      <c r="E948" s="136"/>
      <c r="J948" s="67"/>
      <c r="K948" s="67"/>
    </row>
    <row r="949" spans="4:11" s="181" customFormat="1" ht="21.75">
      <c r="D949" s="136"/>
      <c r="E949" s="136"/>
      <c r="J949" s="67"/>
      <c r="K949" s="67"/>
    </row>
    <row r="950" spans="4:11" s="181" customFormat="1" ht="21.75">
      <c r="D950" s="136"/>
      <c r="E950" s="136"/>
      <c r="J950" s="67"/>
      <c r="K950" s="67"/>
    </row>
    <row r="951" spans="4:11" s="181" customFormat="1" ht="21.75">
      <c r="D951" s="136"/>
      <c r="E951" s="136"/>
      <c r="J951" s="67"/>
      <c r="K951" s="67"/>
    </row>
    <row r="952" spans="4:11" s="181" customFormat="1" ht="21.75">
      <c r="D952" s="136"/>
      <c r="E952" s="136"/>
      <c r="J952" s="67"/>
      <c r="K952" s="67"/>
    </row>
    <row r="953" spans="4:11" s="181" customFormat="1" ht="21.75">
      <c r="D953" s="136"/>
      <c r="E953" s="136"/>
      <c r="J953" s="67"/>
      <c r="K953" s="67"/>
    </row>
    <row r="954" spans="4:11" s="181" customFormat="1" ht="21.75">
      <c r="D954" s="136"/>
      <c r="E954" s="136"/>
      <c r="J954" s="67"/>
      <c r="K954" s="67"/>
    </row>
    <row r="955" spans="4:11" s="181" customFormat="1" ht="21.75">
      <c r="D955" s="136"/>
      <c r="E955" s="136"/>
      <c r="J955" s="67"/>
      <c r="K955" s="67"/>
    </row>
    <row r="956" spans="4:11" s="181" customFormat="1" ht="21.75">
      <c r="D956" s="136"/>
      <c r="E956" s="136"/>
      <c r="J956" s="67"/>
      <c r="K956" s="67"/>
    </row>
    <row r="957" spans="4:11" s="181" customFormat="1" ht="21.75">
      <c r="D957" s="136"/>
      <c r="E957" s="136"/>
      <c r="J957" s="67"/>
      <c r="K957" s="67"/>
    </row>
    <row r="958" spans="4:11" s="181" customFormat="1" ht="21.75">
      <c r="D958" s="136"/>
      <c r="E958" s="136"/>
      <c r="J958" s="67"/>
      <c r="K958" s="67"/>
    </row>
    <row r="959" spans="4:11" s="181" customFormat="1" ht="21.75">
      <c r="D959" s="136"/>
      <c r="E959" s="136"/>
      <c r="J959" s="67"/>
      <c r="K959" s="67"/>
    </row>
    <row r="960" spans="4:11" s="181" customFormat="1" ht="21.75">
      <c r="D960" s="136"/>
      <c r="E960" s="136"/>
      <c r="J960" s="67"/>
      <c r="K960" s="67"/>
    </row>
    <row r="961" spans="4:11" s="181" customFormat="1" ht="21.75">
      <c r="D961" s="136"/>
      <c r="E961" s="136"/>
      <c r="J961" s="67"/>
      <c r="K961" s="67"/>
    </row>
    <row r="962" spans="4:11" s="181" customFormat="1" ht="21.75">
      <c r="D962" s="136"/>
      <c r="E962" s="136"/>
      <c r="J962" s="67"/>
      <c r="K962" s="67"/>
    </row>
    <row r="963" spans="4:11" s="181" customFormat="1" ht="21.75">
      <c r="D963" s="136"/>
      <c r="E963" s="136"/>
      <c r="J963" s="67"/>
      <c r="K963" s="67"/>
    </row>
    <row r="964" spans="4:11" s="181" customFormat="1" ht="21.75">
      <c r="D964" s="136"/>
      <c r="E964" s="136"/>
      <c r="J964" s="67"/>
      <c r="K964" s="67"/>
    </row>
    <row r="965" spans="4:11" s="181" customFormat="1" ht="21.75">
      <c r="D965" s="136"/>
      <c r="E965" s="136"/>
      <c r="J965" s="67"/>
      <c r="K965" s="67"/>
    </row>
    <row r="966" spans="4:11" s="181" customFormat="1" ht="21.75">
      <c r="D966" s="136"/>
      <c r="E966" s="136"/>
      <c r="J966" s="67"/>
      <c r="K966" s="67"/>
    </row>
    <row r="967" spans="4:11" s="181" customFormat="1" ht="21.75">
      <c r="D967" s="136"/>
      <c r="E967" s="136"/>
      <c r="J967" s="67"/>
      <c r="K967" s="67"/>
    </row>
    <row r="968" spans="4:11" s="181" customFormat="1" ht="21.75">
      <c r="D968" s="136"/>
      <c r="E968" s="136"/>
      <c r="J968" s="67"/>
      <c r="K968" s="67"/>
    </row>
    <row r="969" spans="4:11" s="181" customFormat="1" ht="21.75">
      <c r="D969" s="136"/>
      <c r="E969" s="136"/>
      <c r="J969" s="67"/>
      <c r="K969" s="67"/>
    </row>
    <row r="970" spans="4:11" s="181" customFormat="1" ht="21.75">
      <c r="D970" s="136"/>
      <c r="E970" s="136"/>
      <c r="J970" s="67"/>
      <c r="K970" s="67"/>
    </row>
    <row r="971" spans="4:11" s="181" customFormat="1" ht="21.75">
      <c r="D971" s="136"/>
      <c r="E971" s="136"/>
      <c r="J971" s="67"/>
      <c r="K971" s="67"/>
    </row>
    <row r="972" spans="4:11" s="181" customFormat="1" ht="21.75">
      <c r="D972" s="136"/>
      <c r="E972" s="136"/>
      <c r="J972" s="67"/>
      <c r="K972" s="67"/>
    </row>
    <row r="973" spans="4:11" s="181" customFormat="1" ht="21.75">
      <c r="D973" s="136"/>
      <c r="E973" s="136"/>
      <c r="J973" s="67"/>
      <c r="K973" s="67"/>
    </row>
    <row r="974" spans="4:11" s="181" customFormat="1" ht="21.75">
      <c r="D974" s="136"/>
      <c r="E974" s="136"/>
      <c r="J974" s="67"/>
      <c r="K974" s="67"/>
    </row>
    <row r="975" spans="4:11" s="181" customFormat="1" ht="21.75">
      <c r="D975" s="136"/>
      <c r="E975" s="136"/>
      <c r="J975" s="67"/>
      <c r="K975" s="67"/>
    </row>
    <row r="976" spans="4:11" s="181" customFormat="1" ht="21.75">
      <c r="D976" s="136"/>
      <c r="E976" s="136"/>
      <c r="J976" s="67"/>
      <c r="K976" s="67"/>
    </row>
    <row r="977" spans="4:11" s="181" customFormat="1" ht="21.75">
      <c r="D977" s="136"/>
      <c r="E977" s="136"/>
      <c r="J977" s="67"/>
      <c r="K977" s="67"/>
    </row>
    <row r="978" spans="4:11" s="181" customFormat="1" ht="21.75">
      <c r="D978" s="136"/>
      <c r="E978" s="136"/>
      <c r="J978" s="67"/>
      <c r="K978" s="67"/>
    </row>
    <row r="979" spans="4:11" s="181" customFormat="1" ht="21.75">
      <c r="D979" s="136"/>
      <c r="E979" s="136"/>
      <c r="J979" s="67"/>
      <c r="K979" s="67"/>
    </row>
    <row r="980" spans="4:11" s="181" customFormat="1" ht="21.75">
      <c r="D980" s="136"/>
      <c r="E980" s="136"/>
      <c r="J980" s="67"/>
      <c r="K980" s="67"/>
    </row>
    <row r="981" spans="4:11" s="181" customFormat="1" ht="21.75">
      <c r="D981" s="136"/>
      <c r="E981" s="136"/>
      <c r="J981" s="67"/>
      <c r="K981" s="67"/>
    </row>
    <row r="982" spans="4:11" s="181" customFormat="1" ht="21.75">
      <c r="D982" s="136"/>
      <c r="E982" s="136"/>
      <c r="J982" s="67"/>
      <c r="K982" s="67"/>
    </row>
    <row r="983" spans="4:11" s="181" customFormat="1" ht="21.75">
      <c r="D983" s="136"/>
      <c r="E983" s="136"/>
      <c r="J983" s="67"/>
      <c r="K983" s="67"/>
    </row>
    <row r="984" spans="4:11" s="181" customFormat="1" ht="21.75">
      <c r="D984" s="136"/>
      <c r="E984" s="136"/>
      <c r="J984" s="67"/>
      <c r="K984" s="67"/>
    </row>
    <row r="985" spans="4:11" s="181" customFormat="1" ht="21.75">
      <c r="D985" s="136"/>
      <c r="E985" s="136"/>
      <c r="J985" s="67"/>
      <c r="K985" s="67"/>
    </row>
    <row r="986" spans="4:11" s="181" customFormat="1" ht="21.75">
      <c r="D986" s="136"/>
      <c r="E986" s="136"/>
      <c r="J986" s="67"/>
      <c r="K986" s="67"/>
    </row>
    <row r="987" spans="4:11" s="181" customFormat="1" ht="21.75">
      <c r="D987" s="136"/>
      <c r="E987" s="136"/>
      <c r="J987" s="67"/>
      <c r="K987" s="67"/>
    </row>
    <row r="988" spans="4:11" s="181" customFormat="1" ht="21.75">
      <c r="D988" s="136"/>
      <c r="E988" s="136"/>
      <c r="J988" s="67"/>
      <c r="K988" s="67"/>
    </row>
    <row r="989" spans="4:11" s="181" customFormat="1" ht="21.75">
      <c r="D989" s="136"/>
      <c r="E989" s="136"/>
      <c r="J989" s="67"/>
      <c r="K989" s="67"/>
    </row>
    <row r="990" spans="4:11" s="181" customFormat="1" ht="21.75">
      <c r="D990" s="136"/>
      <c r="E990" s="136"/>
      <c r="J990" s="67"/>
      <c r="K990" s="67"/>
    </row>
    <row r="991" spans="4:11" s="181" customFormat="1" ht="21.75">
      <c r="D991" s="136"/>
      <c r="E991" s="136"/>
      <c r="J991" s="67"/>
      <c r="K991" s="67"/>
    </row>
    <row r="992" spans="4:11" s="181" customFormat="1" ht="21.75">
      <c r="D992" s="136"/>
      <c r="E992" s="136"/>
      <c r="J992" s="67"/>
      <c r="K992" s="67"/>
    </row>
    <row r="993" spans="4:11" s="181" customFormat="1" ht="21.75">
      <c r="D993" s="136"/>
      <c r="E993" s="136"/>
      <c r="J993" s="67"/>
      <c r="K993" s="67"/>
    </row>
    <row r="994" spans="4:11" s="181" customFormat="1" ht="21.75">
      <c r="D994" s="136"/>
      <c r="E994" s="136"/>
      <c r="J994" s="67"/>
      <c r="K994" s="67"/>
    </row>
    <row r="995" spans="4:11" s="181" customFormat="1" ht="21.75">
      <c r="D995" s="136"/>
      <c r="E995" s="136"/>
      <c r="J995" s="67"/>
      <c r="K995" s="67"/>
    </row>
    <row r="996" spans="4:11" s="181" customFormat="1" ht="21.75">
      <c r="D996" s="136"/>
      <c r="E996" s="136"/>
      <c r="J996" s="67"/>
      <c r="K996" s="67"/>
    </row>
    <row r="997" spans="4:11" s="181" customFormat="1" ht="21.75">
      <c r="D997" s="136"/>
      <c r="E997" s="136"/>
      <c r="J997" s="67"/>
      <c r="K997" s="67"/>
    </row>
    <row r="998" spans="4:11" s="181" customFormat="1" ht="21.75">
      <c r="D998" s="136"/>
      <c r="E998" s="136"/>
      <c r="J998" s="67"/>
      <c r="K998" s="67"/>
    </row>
    <row r="999" spans="4:11" s="181" customFormat="1" ht="21.75">
      <c r="D999" s="136"/>
      <c r="E999" s="136"/>
      <c r="J999" s="67"/>
      <c r="K999" s="67"/>
    </row>
    <row r="1000" spans="4:11" s="181" customFormat="1" ht="21.75">
      <c r="D1000" s="136"/>
      <c r="E1000" s="136"/>
      <c r="J1000" s="67"/>
      <c r="K1000" s="67"/>
    </row>
    <row r="1001" spans="4:11" s="181" customFormat="1" ht="21.75">
      <c r="D1001" s="136"/>
      <c r="E1001" s="136"/>
      <c r="J1001" s="67"/>
      <c r="K1001" s="67"/>
    </row>
    <row r="1002" spans="4:11" s="181" customFormat="1" ht="21.75">
      <c r="D1002" s="136"/>
      <c r="E1002" s="136"/>
      <c r="J1002" s="67"/>
      <c r="K1002" s="67"/>
    </row>
    <row r="1003" spans="4:11" s="181" customFormat="1" ht="21.75">
      <c r="D1003" s="136"/>
      <c r="E1003" s="136"/>
      <c r="J1003" s="67"/>
      <c r="K1003" s="67"/>
    </row>
    <row r="1004" spans="4:11" s="181" customFormat="1" ht="21.75">
      <c r="D1004" s="136"/>
      <c r="E1004" s="136"/>
      <c r="J1004" s="67"/>
      <c r="K1004" s="67"/>
    </row>
    <row r="1005" spans="4:11" s="181" customFormat="1" ht="21.75">
      <c r="D1005" s="136"/>
      <c r="E1005" s="136"/>
      <c r="J1005" s="67"/>
      <c r="K1005" s="67"/>
    </row>
    <row r="1006" spans="4:11" s="181" customFormat="1" ht="21.75">
      <c r="D1006" s="136"/>
      <c r="E1006" s="136"/>
      <c r="J1006" s="67"/>
      <c r="K1006" s="67"/>
    </row>
    <row r="1007" spans="4:11" s="181" customFormat="1" ht="21.75">
      <c r="D1007" s="136"/>
      <c r="E1007" s="136"/>
      <c r="J1007" s="67"/>
      <c r="K1007" s="67"/>
    </row>
    <row r="1008" spans="4:11" s="181" customFormat="1" ht="21.75">
      <c r="D1008" s="136"/>
      <c r="E1008" s="136"/>
      <c r="J1008" s="67"/>
      <c r="K1008" s="67"/>
    </row>
    <row r="1009" spans="4:11" s="181" customFormat="1" ht="21.75">
      <c r="D1009" s="136"/>
      <c r="E1009" s="136"/>
      <c r="J1009" s="67"/>
      <c r="K1009" s="67"/>
    </row>
    <row r="1010" spans="4:11" s="181" customFormat="1" ht="21.75">
      <c r="D1010" s="136"/>
      <c r="E1010" s="136"/>
      <c r="J1010" s="67"/>
      <c r="K1010" s="67"/>
    </row>
    <row r="1011" spans="4:11" s="181" customFormat="1" ht="21.75">
      <c r="D1011" s="136"/>
      <c r="E1011" s="136"/>
      <c r="J1011" s="67"/>
      <c r="K1011" s="67"/>
    </row>
    <row r="1012" spans="4:11" s="181" customFormat="1" ht="21.75">
      <c r="D1012" s="136"/>
      <c r="E1012" s="136"/>
      <c r="J1012" s="67"/>
      <c r="K1012" s="67"/>
    </row>
    <row r="1013" spans="4:11" s="181" customFormat="1" ht="21.75">
      <c r="D1013" s="136"/>
      <c r="E1013" s="136"/>
      <c r="J1013" s="67"/>
      <c r="K1013" s="67"/>
    </row>
    <row r="1014" spans="4:11" s="181" customFormat="1" ht="21.75">
      <c r="D1014" s="136"/>
      <c r="E1014" s="136"/>
      <c r="J1014" s="67"/>
      <c r="K1014" s="67"/>
    </row>
    <row r="1015" spans="4:11" s="181" customFormat="1" ht="21.75">
      <c r="D1015" s="136"/>
      <c r="E1015" s="136"/>
      <c r="J1015" s="67"/>
      <c r="K1015" s="67"/>
    </row>
    <row r="1016" spans="4:11" s="181" customFormat="1" ht="21.75">
      <c r="D1016" s="136"/>
      <c r="E1016" s="136"/>
      <c r="J1016" s="67"/>
      <c r="K1016" s="67"/>
    </row>
    <row r="1017" spans="4:11" s="181" customFormat="1" ht="21.75">
      <c r="D1017" s="136"/>
      <c r="E1017" s="136"/>
      <c r="J1017" s="67"/>
      <c r="K1017" s="67"/>
    </row>
    <row r="1018" spans="4:11" s="181" customFormat="1" ht="21.75">
      <c r="D1018" s="136"/>
      <c r="E1018" s="136"/>
      <c r="J1018" s="67"/>
      <c r="K1018" s="67"/>
    </row>
    <row r="1019" spans="4:11" s="181" customFormat="1" ht="21.75">
      <c r="D1019" s="136"/>
      <c r="E1019" s="136"/>
      <c r="J1019" s="67"/>
      <c r="K1019" s="67"/>
    </row>
    <row r="1020" spans="4:11" s="181" customFormat="1" ht="21.75">
      <c r="D1020" s="136"/>
      <c r="E1020" s="136"/>
      <c r="J1020" s="67"/>
      <c r="K1020" s="67"/>
    </row>
    <row r="1021" spans="4:11" s="181" customFormat="1" ht="21.75">
      <c r="D1021" s="136"/>
      <c r="E1021" s="136"/>
      <c r="J1021" s="67"/>
      <c r="K1021" s="67"/>
    </row>
    <row r="1022" spans="4:11" s="181" customFormat="1" ht="21.75">
      <c r="D1022" s="136"/>
      <c r="E1022" s="136"/>
      <c r="J1022" s="67"/>
      <c r="K1022" s="67"/>
    </row>
    <row r="1023" spans="4:11" s="181" customFormat="1" ht="21.75">
      <c r="D1023" s="136"/>
      <c r="E1023" s="136"/>
      <c r="J1023" s="67"/>
      <c r="K1023" s="67"/>
    </row>
    <row r="1024" spans="4:11" s="181" customFormat="1" ht="21.75">
      <c r="D1024" s="136"/>
      <c r="E1024" s="136"/>
      <c r="J1024" s="67"/>
      <c r="K1024" s="67"/>
    </row>
    <row r="1025" spans="4:11" s="181" customFormat="1" ht="21.75">
      <c r="D1025" s="136"/>
      <c r="E1025" s="136"/>
      <c r="J1025" s="67"/>
      <c r="K1025" s="67"/>
    </row>
    <row r="1026" spans="4:11" s="181" customFormat="1" ht="21.75">
      <c r="D1026" s="136"/>
      <c r="E1026" s="136"/>
      <c r="J1026" s="67"/>
      <c r="K1026" s="67"/>
    </row>
    <row r="1027" spans="4:11" s="181" customFormat="1" ht="21.75">
      <c r="D1027" s="136"/>
      <c r="E1027" s="136"/>
      <c r="J1027" s="67"/>
      <c r="K1027" s="67"/>
    </row>
    <row r="1028" spans="4:11" s="181" customFormat="1" ht="21.75">
      <c r="D1028" s="136"/>
      <c r="E1028" s="136"/>
      <c r="J1028" s="67"/>
      <c r="K1028" s="67"/>
    </row>
    <row r="1029" spans="4:11" s="181" customFormat="1" ht="21.75">
      <c r="D1029" s="136"/>
      <c r="E1029" s="136"/>
      <c r="J1029" s="67"/>
      <c r="K1029" s="67"/>
    </row>
    <row r="1030" spans="4:11" s="181" customFormat="1" ht="21.75">
      <c r="D1030" s="136"/>
      <c r="E1030" s="136"/>
      <c r="J1030" s="67"/>
      <c r="K1030" s="67"/>
    </row>
    <row r="1031" spans="4:11" s="181" customFormat="1" ht="21.75">
      <c r="D1031" s="136"/>
      <c r="E1031" s="136"/>
      <c r="J1031" s="67"/>
      <c r="K1031" s="67"/>
    </row>
    <row r="1032" spans="4:11" s="181" customFormat="1" ht="21.75">
      <c r="D1032" s="136"/>
      <c r="E1032" s="136"/>
      <c r="J1032" s="67"/>
      <c r="K1032" s="67"/>
    </row>
    <row r="1033" spans="4:11" s="181" customFormat="1" ht="21.75">
      <c r="D1033" s="136"/>
      <c r="E1033" s="136"/>
      <c r="J1033" s="67"/>
      <c r="K1033" s="67"/>
    </row>
    <row r="1034" spans="4:11" s="181" customFormat="1" ht="21.75">
      <c r="D1034" s="136"/>
      <c r="E1034" s="136"/>
      <c r="J1034" s="67"/>
      <c r="K1034" s="67"/>
    </row>
    <row r="1035" spans="4:11" s="181" customFormat="1" ht="21.75">
      <c r="D1035" s="136"/>
      <c r="E1035" s="136"/>
      <c r="J1035" s="67"/>
      <c r="K1035" s="67"/>
    </row>
    <row r="1036" spans="4:11" s="181" customFormat="1" ht="21.75">
      <c r="D1036" s="136"/>
      <c r="E1036" s="136"/>
      <c r="J1036" s="67"/>
      <c r="K1036" s="67"/>
    </row>
    <row r="1037" spans="4:11" s="181" customFormat="1" ht="21.75">
      <c r="D1037" s="136"/>
      <c r="E1037" s="136"/>
      <c r="J1037" s="67"/>
      <c r="K1037" s="67"/>
    </row>
    <row r="1038" spans="4:11" s="181" customFormat="1" ht="21.75">
      <c r="D1038" s="136"/>
      <c r="E1038" s="136"/>
      <c r="J1038" s="67"/>
      <c r="K1038" s="67"/>
    </row>
    <row r="1039" spans="4:11" s="181" customFormat="1" ht="21.75">
      <c r="D1039" s="136"/>
      <c r="E1039" s="136"/>
      <c r="J1039" s="67"/>
      <c r="K1039" s="67"/>
    </row>
    <row r="1040" spans="4:11" s="181" customFormat="1" ht="21.75">
      <c r="D1040" s="136"/>
      <c r="E1040" s="136"/>
      <c r="J1040" s="67"/>
      <c r="K1040" s="67"/>
    </row>
    <row r="1041" spans="4:11" s="181" customFormat="1" ht="21.75">
      <c r="D1041" s="136"/>
      <c r="E1041" s="136"/>
      <c r="J1041" s="67"/>
      <c r="K1041" s="67"/>
    </row>
    <row r="1042" spans="4:11" s="181" customFormat="1" ht="21.75">
      <c r="D1042" s="136"/>
      <c r="E1042" s="136"/>
      <c r="J1042" s="67"/>
      <c r="K1042" s="67"/>
    </row>
    <row r="1043" spans="4:11" s="181" customFormat="1" ht="21.75">
      <c r="D1043" s="136"/>
      <c r="E1043" s="136"/>
      <c r="J1043" s="67"/>
      <c r="K1043" s="67"/>
    </row>
    <row r="1044" spans="4:11" s="181" customFormat="1" ht="21.75">
      <c r="D1044" s="136"/>
      <c r="E1044" s="136"/>
      <c r="J1044" s="67"/>
      <c r="K1044" s="67"/>
    </row>
    <row r="1045" spans="4:11" s="181" customFormat="1" ht="21.75">
      <c r="D1045" s="136"/>
      <c r="E1045" s="136"/>
      <c r="J1045" s="67"/>
      <c r="K1045" s="67"/>
    </row>
    <row r="1046" spans="4:11" s="181" customFormat="1" ht="21.75">
      <c r="D1046" s="136"/>
      <c r="E1046" s="136"/>
      <c r="J1046" s="67"/>
      <c r="K1046" s="67"/>
    </row>
    <row r="1047" spans="4:11" s="181" customFormat="1" ht="21.75">
      <c r="D1047" s="136"/>
      <c r="E1047" s="136"/>
      <c r="J1047" s="67"/>
      <c r="K1047" s="67"/>
    </row>
    <row r="1048" spans="4:11" s="181" customFormat="1" ht="21.75">
      <c r="D1048" s="136"/>
      <c r="E1048" s="136"/>
      <c r="J1048" s="67"/>
      <c r="K1048" s="67"/>
    </row>
    <row r="1049" spans="4:11" s="181" customFormat="1" ht="21.75">
      <c r="D1049" s="136"/>
      <c r="E1049" s="136"/>
      <c r="J1049" s="67"/>
      <c r="K1049" s="67"/>
    </row>
    <row r="1050" spans="4:11" s="181" customFormat="1" ht="21.75">
      <c r="D1050" s="136"/>
      <c r="E1050" s="136"/>
      <c r="J1050" s="67"/>
      <c r="K1050" s="67"/>
    </row>
    <row r="1051" spans="4:11" s="181" customFormat="1" ht="21.75">
      <c r="D1051" s="136"/>
      <c r="E1051" s="136"/>
      <c r="J1051" s="67"/>
      <c r="K1051" s="67"/>
    </row>
    <row r="1052" spans="4:11" s="181" customFormat="1" ht="21.75">
      <c r="D1052" s="136"/>
      <c r="E1052" s="136"/>
      <c r="J1052" s="67"/>
      <c r="K1052" s="67"/>
    </row>
    <row r="1053" spans="4:11" s="181" customFormat="1" ht="21.75">
      <c r="D1053" s="136"/>
      <c r="E1053" s="136"/>
      <c r="J1053" s="67"/>
      <c r="K1053" s="67"/>
    </row>
    <row r="1054" spans="4:11" s="181" customFormat="1" ht="21.75">
      <c r="D1054" s="136"/>
      <c r="E1054" s="136"/>
      <c r="J1054" s="67"/>
      <c r="K1054" s="67"/>
    </row>
    <row r="1055" spans="4:11" s="181" customFormat="1" ht="21.75">
      <c r="D1055" s="136"/>
      <c r="E1055" s="136"/>
      <c r="J1055" s="67"/>
      <c r="K1055" s="67"/>
    </row>
    <row r="1056" spans="4:11" s="181" customFormat="1" ht="21.75">
      <c r="D1056" s="136"/>
      <c r="E1056" s="136"/>
      <c r="J1056" s="67"/>
      <c r="K1056" s="67"/>
    </row>
    <row r="1057" spans="4:11" s="181" customFormat="1" ht="21.75">
      <c r="D1057" s="136"/>
      <c r="E1057" s="136"/>
      <c r="J1057" s="67"/>
      <c r="K1057" s="67"/>
    </row>
    <row r="1058" spans="4:11" s="181" customFormat="1" ht="21.75">
      <c r="D1058" s="136"/>
      <c r="E1058" s="136"/>
      <c r="J1058" s="67"/>
      <c r="K1058" s="67"/>
    </row>
    <row r="1059" spans="4:11" s="181" customFormat="1" ht="21.75">
      <c r="D1059" s="136"/>
      <c r="E1059" s="136"/>
      <c r="J1059" s="67"/>
      <c r="K1059" s="67"/>
    </row>
    <row r="1060" spans="4:11" s="181" customFormat="1" ht="21.75">
      <c r="D1060" s="136"/>
      <c r="E1060" s="136"/>
      <c r="J1060" s="67"/>
      <c r="K1060" s="67"/>
    </row>
    <row r="1061" spans="4:11" s="181" customFormat="1" ht="21.75">
      <c r="D1061" s="136"/>
      <c r="E1061" s="136"/>
      <c r="J1061" s="67"/>
      <c r="K1061" s="67"/>
    </row>
    <row r="1062" spans="4:11" s="181" customFormat="1" ht="21.75">
      <c r="D1062" s="136"/>
      <c r="E1062" s="136"/>
      <c r="J1062" s="67"/>
      <c r="K1062" s="67"/>
    </row>
    <row r="1063" spans="4:11" s="181" customFormat="1" ht="21.75">
      <c r="D1063" s="136"/>
      <c r="E1063" s="136"/>
      <c r="J1063" s="67"/>
      <c r="K1063" s="67"/>
    </row>
    <row r="1064" spans="4:11" s="181" customFormat="1" ht="21.75">
      <c r="D1064" s="136"/>
      <c r="E1064" s="136"/>
      <c r="J1064" s="67"/>
      <c r="K1064" s="67"/>
    </row>
    <row r="1065" spans="4:11" s="181" customFormat="1" ht="21.75">
      <c r="D1065" s="136"/>
      <c r="E1065" s="136"/>
      <c r="J1065" s="67"/>
      <c r="K1065" s="67"/>
    </row>
    <row r="1066" spans="4:11" s="181" customFormat="1" ht="21.75">
      <c r="D1066" s="136"/>
      <c r="E1066" s="136"/>
      <c r="J1066" s="67"/>
      <c r="K1066" s="67"/>
    </row>
    <row r="1067" spans="4:11" s="181" customFormat="1" ht="21.75">
      <c r="D1067" s="136"/>
      <c r="E1067" s="136"/>
      <c r="J1067" s="67"/>
      <c r="K1067" s="67"/>
    </row>
    <row r="1068" spans="4:11" s="181" customFormat="1" ht="21.75">
      <c r="D1068" s="136"/>
      <c r="E1068" s="136"/>
      <c r="J1068" s="67"/>
      <c r="K1068" s="67"/>
    </row>
    <row r="1069" spans="4:11" s="181" customFormat="1" ht="21.75">
      <c r="D1069" s="136"/>
      <c r="E1069" s="136"/>
      <c r="J1069" s="67"/>
      <c r="K1069" s="67"/>
    </row>
    <row r="1070" spans="4:11" s="181" customFormat="1" ht="21.75">
      <c r="D1070" s="136"/>
      <c r="E1070" s="136"/>
      <c r="J1070" s="67"/>
      <c r="K1070" s="67"/>
    </row>
    <row r="1071" spans="4:11" s="181" customFormat="1" ht="21.75">
      <c r="D1071" s="136"/>
      <c r="E1071" s="136"/>
      <c r="J1071" s="67"/>
      <c r="K1071" s="67"/>
    </row>
    <row r="1072" spans="4:11" s="181" customFormat="1" ht="21.75">
      <c r="D1072" s="136"/>
      <c r="E1072" s="136"/>
      <c r="J1072" s="67"/>
      <c r="K1072" s="67"/>
    </row>
    <row r="1073" spans="4:11" s="181" customFormat="1" ht="21.75">
      <c r="D1073" s="136"/>
      <c r="E1073" s="136"/>
      <c r="J1073" s="67"/>
      <c r="K1073" s="67"/>
    </row>
    <row r="1074" spans="4:11" s="181" customFormat="1" ht="21.75">
      <c r="D1074" s="136"/>
      <c r="E1074" s="136"/>
      <c r="J1074" s="67"/>
      <c r="K1074" s="67"/>
    </row>
    <row r="1075" spans="4:11" s="181" customFormat="1" ht="21.75">
      <c r="D1075" s="136"/>
      <c r="E1075" s="136"/>
      <c r="J1075" s="67"/>
      <c r="K1075" s="67"/>
    </row>
    <row r="1076" spans="4:11" s="181" customFormat="1" ht="21.75">
      <c r="D1076" s="136"/>
      <c r="E1076" s="136"/>
      <c r="J1076" s="67"/>
      <c r="K1076" s="67"/>
    </row>
    <row r="1077" spans="4:11" s="181" customFormat="1" ht="21.75">
      <c r="D1077" s="136"/>
      <c r="E1077" s="136"/>
      <c r="J1077" s="67"/>
      <c r="K1077" s="67"/>
    </row>
    <row r="1078" spans="4:11" s="181" customFormat="1" ht="21.75">
      <c r="D1078" s="136"/>
      <c r="E1078" s="136"/>
      <c r="J1078" s="67"/>
      <c r="K1078" s="67"/>
    </row>
    <row r="1079" spans="4:11" s="181" customFormat="1" ht="21.75">
      <c r="D1079" s="136"/>
      <c r="E1079" s="136"/>
      <c r="J1079" s="67"/>
      <c r="K1079" s="67"/>
    </row>
    <row r="1080" spans="4:11" s="181" customFormat="1" ht="21.75">
      <c r="D1080" s="136"/>
      <c r="E1080" s="136"/>
      <c r="J1080" s="67"/>
      <c r="K1080" s="67"/>
    </row>
    <row r="1081" spans="4:11" s="181" customFormat="1" ht="21.75">
      <c r="D1081" s="136"/>
      <c r="E1081" s="136"/>
      <c r="J1081" s="67"/>
      <c r="K1081" s="67"/>
    </row>
    <row r="1082" spans="4:11" s="181" customFormat="1" ht="21.75">
      <c r="D1082" s="136"/>
      <c r="E1082" s="136"/>
      <c r="J1082" s="67"/>
      <c r="K1082" s="67"/>
    </row>
    <row r="1083" spans="4:11" s="181" customFormat="1" ht="21.75">
      <c r="D1083" s="136"/>
      <c r="E1083" s="136"/>
      <c r="J1083" s="67"/>
      <c r="K1083" s="67"/>
    </row>
    <row r="1084" spans="4:11" s="181" customFormat="1" ht="21.75">
      <c r="D1084" s="136"/>
      <c r="E1084" s="136"/>
      <c r="J1084" s="67"/>
      <c r="K1084" s="67"/>
    </row>
    <row r="1085" spans="4:11" s="181" customFormat="1" ht="21.75">
      <c r="D1085" s="136"/>
      <c r="E1085" s="136"/>
      <c r="J1085" s="67"/>
      <c r="K1085" s="67"/>
    </row>
    <row r="1086" spans="4:11" s="181" customFormat="1" ht="21.75">
      <c r="D1086" s="136"/>
      <c r="E1086" s="136"/>
      <c r="J1086" s="67"/>
      <c r="K1086" s="67"/>
    </row>
    <row r="1087" spans="4:11" s="181" customFormat="1" ht="21.75">
      <c r="D1087" s="136"/>
      <c r="E1087" s="136"/>
      <c r="J1087" s="67"/>
      <c r="K1087" s="67"/>
    </row>
    <row r="1088" spans="4:11" s="181" customFormat="1" ht="21.75">
      <c r="D1088" s="136"/>
      <c r="E1088" s="136"/>
      <c r="J1088" s="67"/>
      <c r="K1088" s="67"/>
    </row>
    <row r="1089" spans="4:11" s="181" customFormat="1" ht="21.75">
      <c r="D1089" s="136"/>
      <c r="E1089" s="136"/>
      <c r="J1089" s="67"/>
      <c r="K1089" s="67"/>
    </row>
    <row r="1090" spans="4:11" s="181" customFormat="1" ht="21.75">
      <c r="D1090" s="136"/>
      <c r="E1090" s="136"/>
      <c r="J1090" s="67"/>
      <c r="K1090" s="67"/>
    </row>
    <row r="1091" spans="4:11" s="181" customFormat="1" ht="21.75">
      <c r="D1091" s="136"/>
      <c r="E1091" s="136"/>
      <c r="J1091" s="67"/>
      <c r="K1091" s="67"/>
    </row>
    <row r="1092" spans="4:11" s="181" customFormat="1" ht="21.75">
      <c r="D1092" s="136"/>
      <c r="E1092" s="136"/>
      <c r="J1092" s="67"/>
      <c r="K1092" s="67"/>
    </row>
    <row r="1093" spans="4:11" s="181" customFormat="1" ht="21.75">
      <c r="D1093" s="136"/>
      <c r="E1093" s="136"/>
      <c r="J1093" s="67"/>
      <c r="K1093" s="67"/>
    </row>
    <row r="1094" spans="4:11" s="181" customFormat="1" ht="21.75">
      <c r="D1094" s="136"/>
      <c r="E1094" s="136"/>
      <c r="J1094" s="67"/>
      <c r="K1094" s="67"/>
    </row>
    <row r="1095" spans="4:11" s="181" customFormat="1" ht="21.75">
      <c r="D1095" s="136"/>
      <c r="E1095" s="136"/>
      <c r="J1095" s="67"/>
      <c r="K1095" s="67"/>
    </row>
    <row r="1096" spans="4:11" s="181" customFormat="1" ht="21.75">
      <c r="D1096" s="136"/>
      <c r="E1096" s="136"/>
      <c r="J1096" s="67"/>
      <c r="K1096" s="67"/>
    </row>
    <row r="1097" spans="4:11" s="181" customFormat="1" ht="21.75">
      <c r="D1097" s="136"/>
      <c r="E1097" s="136"/>
      <c r="J1097" s="67"/>
      <c r="K1097" s="67"/>
    </row>
    <row r="1098" spans="4:11" s="181" customFormat="1" ht="21.75">
      <c r="D1098" s="136"/>
      <c r="E1098" s="136"/>
      <c r="J1098" s="67"/>
      <c r="K1098" s="67"/>
    </row>
    <row r="1099" spans="4:11" s="181" customFormat="1" ht="21.75">
      <c r="D1099" s="136"/>
      <c r="E1099" s="136"/>
      <c r="J1099" s="67"/>
      <c r="K1099" s="67"/>
    </row>
    <row r="1100" spans="4:11" s="181" customFormat="1" ht="21.75">
      <c r="D1100" s="136"/>
      <c r="E1100" s="136"/>
      <c r="J1100" s="67"/>
      <c r="K1100" s="67"/>
    </row>
    <row r="1101" spans="4:11" s="181" customFormat="1" ht="21.75">
      <c r="D1101" s="136"/>
      <c r="E1101" s="136"/>
      <c r="J1101" s="67"/>
      <c r="K1101" s="67"/>
    </row>
    <row r="1102" spans="4:11" s="181" customFormat="1" ht="21.75">
      <c r="D1102" s="136"/>
      <c r="E1102" s="136"/>
      <c r="J1102" s="67"/>
      <c r="K1102" s="67"/>
    </row>
    <row r="1103" spans="4:11" s="181" customFormat="1" ht="21.75">
      <c r="D1103" s="136"/>
      <c r="E1103" s="136"/>
      <c r="J1103" s="67"/>
      <c r="K1103" s="67"/>
    </row>
    <row r="1104" spans="4:11" s="181" customFormat="1" ht="21.75">
      <c r="D1104" s="136"/>
      <c r="E1104" s="136"/>
      <c r="J1104" s="67"/>
      <c r="K1104" s="67"/>
    </row>
    <row r="1105" spans="4:11" s="181" customFormat="1" ht="21.75">
      <c r="D1105" s="136"/>
      <c r="E1105" s="136"/>
      <c r="J1105" s="67"/>
      <c r="K1105" s="67"/>
    </row>
    <row r="1106" spans="4:11" s="181" customFormat="1" ht="21.75">
      <c r="D1106" s="136"/>
      <c r="E1106" s="136"/>
      <c r="J1106" s="67"/>
      <c r="K1106" s="67"/>
    </row>
    <row r="1107" spans="4:11" s="181" customFormat="1" ht="21.75">
      <c r="D1107" s="136"/>
      <c r="E1107" s="136"/>
      <c r="J1107" s="67"/>
      <c r="K1107" s="67"/>
    </row>
    <row r="1108" spans="4:11" s="181" customFormat="1" ht="21.75">
      <c r="D1108" s="136"/>
      <c r="E1108" s="136"/>
      <c r="J1108" s="67"/>
      <c r="K1108" s="67"/>
    </row>
    <row r="1109" spans="4:11" s="181" customFormat="1" ht="21.75">
      <c r="D1109" s="136"/>
      <c r="E1109" s="136"/>
      <c r="J1109" s="67"/>
      <c r="K1109" s="67"/>
    </row>
    <row r="1110" spans="4:11" s="181" customFormat="1" ht="21.75">
      <c r="D1110" s="136"/>
      <c r="E1110" s="136"/>
      <c r="J1110" s="67"/>
      <c r="K1110" s="67"/>
    </row>
    <row r="1111" spans="4:11" s="181" customFormat="1" ht="21.75">
      <c r="D1111" s="136"/>
      <c r="E1111" s="136"/>
      <c r="J1111" s="67"/>
      <c r="K1111" s="67"/>
    </row>
    <row r="1112" spans="4:11" s="181" customFormat="1" ht="21.75">
      <c r="D1112" s="136"/>
      <c r="E1112" s="136"/>
      <c r="J1112" s="67"/>
      <c r="K1112" s="67"/>
    </row>
    <row r="1113" spans="4:11" s="181" customFormat="1" ht="21.75">
      <c r="D1113" s="136"/>
      <c r="E1113" s="136"/>
      <c r="J1113" s="67"/>
      <c r="K1113" s="67"/>
    </row>
  </sheetData>
  <sheetProtection/>
  <mergeCells count="10">
    <mergeCell ref="A1:I1"/>
    <mergeCell ref="A3:I3"/>
    <mergeCell ref="A4:I4"/>
    <mergeCell ref="A5:I5"/>
    <mergeCell ref="A6:A7"/>
    <mergeCell ref="B6:C6"/>
    <mergeCell ref="D6:E6"/>
    <mergeCell ref="F6:G6"/>
    <mergeCell ref="H6:I6"/>
    <mergeCell ref="A2:I2"/>
  </mergeCells>
  <printOptions/>
  <pageMargins left="0.25" right="0.25" top="0.75" bottom="0.75" header="0.3" footer="0.3"/>
  <pageSetup firstPageNumber="37" useFirstPageNumber="1"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9"/>
  <sheetViews>
    <sheetView zoomScale="98" zoomScaleNormal="98" zoomScalePageLayoutView="0" workbookViewId="0" topLeftCell="A1">
      <selection activeCell="H175" sqref="H175"/>
    </sheetView>
  </sheetViews>
  <sheetFormatPr defaultColWidth="9.140625" defaultRowHeight="21.75"/>
  <cols>
    <col min="1" max="1" width="48.00390625" style="181" customWidth="1"/>
    <col min="2" max="2" width="10.140625" style="181" customWidth="1"/>
    <col min="3" max="3" width="12.421875" style="181" customWidth="1"/>
    <col min="4" max="4" width="9.8515625" style="150" customWidth="1"/>
    <col min="5" max="5" width="12.7109375" style="181" customWidth="1"/>
    <col min="6" max="6" width="10.00390625" style="181" customWidth="1"/>
    <col min="7" max="7" width="12.421875" style="181" customWidth="1"/>
    <col min="8" max="8" width="10.140625" style="181" customWidth="1"/>
    <col min="9" max="9" width="13.7109375" style="181" customWidth="1"/>
    <col min="10" max="10" width="11.421875" style="67" customWidth="1"/>
    <col min="11" max="16384" width="9.140625" style="67" customWidth="1"/>
  </cols>
  <sheetData>
    <row r="1" spans="1:9" s="60" customFormat="1" ht="22.5" customHeight="1">
      <c r="A1" s="412" t="s">
        <v>583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6.25">
      <c r="A2" s="413" t="s">
        <v>98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552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56</v>
      </c>
      <c r="B4" s="413"/>
      <c r="C4" s="413"/>
      <c r="D4" s="413"/>
      <c r="E4" s="413"/>
      <c r="F4" s="413"/>
      <c r="G4" s="413"/>
      <c r="H4" s="413"/>
      <c r="I4" s="413"/>
    </row>
    <row r="5" spans="1:9" s="61" customFormat="1" ht="21.75">
      <c r="A5" s="407" t="s">
        <v>14</v>
      </c>
      <c r="B5" s="409" t="s">
        <v>445</v>
      </c>
      <c r="C5" s="406"/>
      <c r="D5" s="410" t="s">
        <v>502</v>
      </c>
      <c r="E5" s="411"/>
      <c r="F5" s="409" t="s">
        <v>553</v>
      </c>
      <c r="G5" s="406"/>
      <c r="H5" s="405" t="s">
        <v>57</v>
      </c>
      <c r="I5" s="406"/>
    </row>
    <row r="6" spans="1:9" s="61" customFormat="1" ht="41.25" customHeight="1">
      <c r="A6" s="408"/>
      <c r="B6" s="289" t="s">
        <v>2</v>
      </c>
      <c r="C6" s="289" t="s">
        <v>503</v>
      </c>
      <c r="D6" s="290" t="s">
        <v>2</v>
      </c>
      <c r="E6" s="291" t="s">
        <v>503</v>
      </c>
      <c r="F6" s="290" t="s">
        <v>2</v>
      </c>
      <c r="G6" s="291" t="s">
        <v>503</v>
      </c>
      <c r="H6" s="290" t="s">
        <v>2</v>
      </c>
      <c r="I6" s="290" t="s">
        <v>503</v>
      </c>
    </row>
    <row r="7" spans="1:9" ht="43.5">
      <c r="A7" s="218" t="s">
        <v>59</v>
      </c>
      <c r="B7" s="135"/>
      <c r="C7" s="136"/>
      <c r="D7" s="137"/>
      <c r="E7" s="136"/>
      <c r="F7" s="137"/>
      <c r="G7" s="136"/>
      <c r="H7" s="137"/>
      <c r="I7" s="137"/>
    </row>
    <row r="8" spans="1:9" ht="43.5">
      <c r="A8" s="149" t="s">
        <v>60</v>
      </c>
      <c r="B8" s="137"/>
      <c r="C8" s="137"/>
      <c r="D8" s="137"/>
      <c r="E8" s="137"/>
      <c r="F8" s="137"/>
      <c r="G8" s="137"/>
      <c r="H8" s="137"/>
      <c r="I8" s="137"/>
    </row>
    <row r="9" spans="1:9" ht="21.75">
      <c r="A9" s="147" t="s">
        <v>531</v>
      </c>
      <c r="B9" s="369"/>
      <c r="C9" s="141"/>
      <c r="D9" s="369"/>
      <c r="E9" s="141"/>
      <c r="F9" s="364"/>
      <c r="G9" s="365"/>
      <c r="H9" s="369"/>
      <c r="I9" s="366">
        <f aca="true" t="shared" si="0" ref="I9:I16">SUM(C9,E9,G9)</f>
        <v>0</v>
      </c>
    </row>
    <row r="10" spans="1:9" s="367" customFormat="1" ht="43.5">
      <c r="A10" s="357" t="s">
        <v>540</v>
      </c>
      <c r="B10" s="363"/>
      <c r="C10" s="370"/>
      <c r="D10" s="364"/>
      <c r="E10" s="365"/>
      <c r="F10" s="363"/>
      <c r="G10" s="365"/>
      <c r="H10" s="366"/>
      <c r="I10" s="366">
        <f t="shared" si="0"/>
        <v>0</v>
      </c>
    </row>
    <row r="11" spans="1:9" ht="21.75">
      <c r="A11" s="371" t="s">
        <v>535</v>
      </c>
      <c r="B11" s="140"/>
      <c r="C11" s="141"/>
      <c r="D11" s="364"/>
      <c r="E11" s="365"/>
      <c r="F11" s="364"/>
      <c r="G11" s="365"/>
      <c r="H11" s="366"/>
      <c r="I11" s="366">
        <f t="shared" si="0"/>
        <v>0</v>
      </c>
    </row>
    <row r="12" spans="1:9" s="367" customFormat="1" ht="43.5">
      <c r="A12" s="357" t="s">
        <v>536</v>
      </c>
      <c r="B12" s="363"/>
      <c r="C12" s="370"/>
      <c r="D12" s="364"/>
      <c r="E12" s="365"/>
      <c r="F12" s="364"/>
      <c r="G12" s="365"/>
      <c r="H12" s="366"/>
      <c r="I12" s="366">
        <f t="shared" si="0"/>
        <v>0</v>
      </c>
    </row>
    <row r="13" spans="1:9" ht="21.75">
      <c r="A13" s="147" t="s">
        <v>532</v>
      </c>
      <c r="B13" s="364"/>
      <c r="C13" s="365"/>
      <c r="D13" s="364"/>
      <c r="E13" s="365"/>
      <c r="F13" s="364"/>
      <c r="G13" s="365"/>
      <c r="H13" s="366"/>
      <c r="I13" s="366">
        <f t="shared" si="0"/>
        <v>0</v>
      </c>
    </row>
    <row r="14" spans="1:9" ht="21.75">
      <c r="A14" s="147" t="s">
        <v>533</v>
      </c>
      <c r="B14" s="364"/>
      <c r="C14" s="365"/>
      <c r="D14" s="364"/>
      <c r="E14" s="365"/>
      <c r="F14" s="364"/>
      <c r="G14" s="365"/>
      <c r="H14" s="366"/>
      <c r="I14" s="366">
        <f t="shared" si="0"/>
        <v>0</v>
      </c>
    </row>
    <row r="15" spans="1:11" ht="21.75">
      <c r="A15" s="147" t="s">
        <v>541</v>
      </c>
      <c r="B15" s="140"/>
      <c r="C15" s="214"/>
      <c r="D15" s="364"/>
      <c r="E15" s="365"/>
      <c r="F15" s="364"/>
      <c r="G15" s="365"/>
      <c r="H15" s="366"/>
      <c r="I15" s="366">
        <f t="shared" si="0"/>
        <v>0</v>
      </c>
      <c r="J15" s="66"/>
      <c r="K15" s="66"/>
    </row>
    <row r="16" spans="1:9" ht="21.75">
      <c r="A16" s="147" t="s">
        <v>534</v>
      </c>
      <c r="B16" s="140"/>
      <c r="C16" s="214"/>
      <c r="D16" s="140"/>
      <c r="E16" s="214"/>
      <c r="F16" s="140"/>
      <c r="G16" s="214"/>
      <c r="H16" s="366"/>
      <c r="I16" s="366">
        <f t="shared" si="0"/>
        <v>0</v>
      </c>
    </row>
    <row r="17" spans="1:9" ht="21.75">
      <c r="A17" s="146" t="s">
        <v>325</v>
      </c>
      <c r="B17" s="140"/>
      <c r="C17" s="141"/>
      <c r="D17" s="140"/>
      <c r="E17" s="141"/>
      <c r="F17" s="140"/>
      <c r="G17" s="141"/>
      <c r="H17" s="140"/>
      <c r="I17" s="140"/>
    </row>
    <row r="18" spans="1:9" ht="21.75">
      <c r="A18" s="147" t="s">
        <v>537</v>
      </c>
      <c r="B18" s="140"/>
      <c r="C18" s="212"/>
      <c r="D18" s="140"/>
      <c r="E18" s="212"/>
      <c r="F18" s="140"/>
      <c r="G18" s="212"/>
      <c r="H18" s="366"/>
      <c r="I18" s="366">
        <f>SUM(C18,E18,G18)</f>
        <v>0</v>
      </c>
    </row>
    <row r="19" spans="1:9" ht="21.75">
      <c r="A19" s="139" t="s">
        <v>538</v>
      </c>
      <c r="B19" s="379"/>
      <c r="C19" s="140"/>
      <c r="D19" s="140"/>
      <c r="E19" s="148"/>
      <c r="F19" s="148"/>
      <c r="G19" s="140"/>
      <c r="H19" s="366"/>
      <c r="I19" s="366">
        <f>SUM(C19,E19,G19)</f>
        <v>0</v>
      </c>
    </row>
    <row r="20" spans="1:9" ht="21.75">
      <c r="A20" s="147" t="s">
        <v>539</v>
      </c>
      <c r="B20" s="140"/>
      <c r="C20" s="140"/>
      <c r="D20" s="140"/>
      <c r="E20" s="140"/>
      <c r="F20" s="140"/>
      <c r="G20" s="140"/>
      <c r="H20" s="366"/>
      <c r="I20" s="366">
        <f>SUM(C20,E20,G20)</f>
        <v>0</v>
      </c>
    </row>
    <row r="21" spans="1:9" ht="21.75">
      <c r="A21" s="144"/>
      <c r="B21" s="145"/>
      <c r="C21" s="145"/>
      <c r="D21" s="145"/>
      <c r="E21" s="145"/>
      <c r="F21" s="145"/>
      <c r="G21" s="145"/>
      <c r="H21" s="372"/>
      <c r="I21" s="372"/>
    </row>
    <row r="22" spans="1:9" ht="21.75">
      <c r="A22" s="300" t="s">
        <v>65</v>
      </c>
      <c r="B22" s="140"/>
      <c r="C22" s="140"/>
      <c r="D22" s="140"/>
      <c r="E22" s="140"/>
      <c r="F22" s="140"/>
      <c r="G22" s="140"/>
      <c r="H22" s="140"/>
      <c r="I22" s="140"/>
    </row>
    <row r="23" spans="1:9" ht="21.75">
      <c r="A23" s="147" t="s">
        <v>473</v>
      </c>
      <c r="B23" s="369"/>
      <c r="C23" s="212"/>
      <c r="D23" s="369"/>
      <c r="E23" s="212"/>
      <c r="F23" s="369"/>
      <c r="G23" s="212"/>
      <c r="H23" s="366"/>
      <c r="I23" s="366">
        <f>SUM(C23,E23,G23)</f>
        <v>0</v>
      </c>
    </row>
    <row r="24" spans="1:9" ht="21.75">
      <c r="A24" s="149" t="s">
        <v>160</v>
      </c>
      <c r="B24" s="137"/>
      <c r="C24" s="137"/>
      <c r="D24" s="137"/>
      <c r="E24" s="150"/>
      <c r="F24" s="137"/>
      <c r="G24" s="137"/>
      <c r="H24" s="137"/>
      <c r="I24" s="137"/>
    </row>
    <row r="25" spans="1:9" ht="21.75">
      <c r="A25" s="147" t="s">
        <v>161</v>
      </c>
      <c r="B25" s="151"/>
      <c r="C25" s="151"/>
      <c r="D25" s="151"/>
      <c r="E25" s="142"/>
      <c r="F25" s="140"/>
      <c r="G25" s="141"/>
      <c r="H25" s="366"/>
      <c r="I25" s="366">
        <f>SUM(C25,E25,G25)</f>
        <v>0</v>
      </c>
    </row>
    <row r="26" spans="1:9" s="91" customFormat="1" ht="18" customHeight="1">
      <c r="A26" s="176" t="s">
        <v>13</v>
      </c>
      <c r="B26" s="153">
        <f aca="true" t="shared" si="1" ref="B26:I26">SUM(B9:B25)</f>
        <v>0</v>
      </c>
      <c r="C26" s="154">
        <f t="shared" si="1"/>
        <v>0</v>
      </c>
      <c r="D26" s="153">
        <f t="shared" si="1"/>
        <v>0</v>
      </c>
      <c r="E26" s="154">
        <f t="shared" si="1"/>
        <v>0</v>
      </c>
      <c r="F26" s="153">
        <f t="shared" si="1"/>
        <v>0</v>
      </c>
      <c r="G26" s="154">
        <f t="shared" si="1"/>
        <v>0</v>
      </c>
      <c r="H26" s="153">
        <f t="shared" si="1"/>
        <v>0</v>
      </c>
      <c r="I26" s="153">
        <f t="shared" si="1"/>
        <v>0</v>
      </c>
    </row>
    <row r="27" spans="1:9" ht="19.5" customHeight="1">
      <c r="A27" s="299" t="s">
        <v>69</v>
      </c>
      <c r="B27" s="140"/>
      <c r="C27" s="141"/>
      <c r="D27" s="140"/>
      <c r="E27" s="141"/>
      <c r="F27" s="140"/>
      <c r="G27" s="141"/>
      <c r="H27" s="140"/>
      <c r="I27" s="140"/>
    </row>
    <row r="28" spans="1:9" ht="39" customHeight="1">
      <c r="A28" s="300" t="s">
        <v>175</v>
      </c>
      <c r="B28" s="140"/>
      <c r="C28" s="141"/>
      <c r="D28" s="140"/>
      <c r="E28" s="141"/>
      <c r="F28" s="140"/>
      <c r="G28" s="141"/>
      <c r="H28" s="140"/>
      <c r="I28" s="140"/>
    </row>
    <row r="29" spans="1:9" ht="21.75">
      <c r="A29" s="147" t="s">
        <v>474</v>
      </c>
      <c r="B29" s="140"/>
      <c r="C29" s="141"/>
      <c r="D29" s="140"/>
      <c r="E29" s="141"/>
      <c r="F29" s="140"/>
      <c r="G29" s="141"/>
      <c r="H29" s="140"/>
      <c r="I29" s="140">
        <f>SUM(C29,E29,G29)</f>
        <v>0</v>
      </c>
    </row>
    <row r="30" spans="1:9" ht="21.75">
      <c r="A30" s="147" t="s">
        <v>554</v>
      </c>
      <c r="B30" s="140"/>
      <c r="C30" s="140"/>
      <c r="D30" s="140"/>
      <c r="E30" s="140"/>
      <c r="F30" s="140"/>
      <c r="G30" s="141"/>
      <c r="H30" s="140"/>
      <c r="I30" s="140">
        <f>SUM(C30,E30,G30)</f>
        <v>0</v>
      </c>
    </row>
    <row r="31" spans="1:9" ht="21.75">
      <c r="A31" s="147" t="s">
        <v>555</v>
      </c>
      <c r="B31" s="140"/>
      <c r="C31" s="140"/>
      <c r="D31" s="140"/>
      <c r="E31" s="140"/>
      <c r="F31" s="140"/>
      <c r="G31" s="141"/>
      <c r="H31" s="140"/>
      <c r="I31" s="140">
        <f>SUM(C31,E31,G31)</f>
        <v>0</v>
      </c>
    </row>
    <row r="32" spans="1:9" ht="21.75">
      <c r="A32" s="147" t="s">
        <v>556</v>
      </c>
      <c r="B32" s="140"/>
      <c r="C32" s="140"/>
      <c r="D32" s="140"/>
      <c r="E32" s="141"/>
      <c r="F32" s="140"/>
      <c r="G32" s="141"/>
      <c r="H32" s="140"/>
      <c r="I32" s="140">
        <f>SUM(C32,E32,G32)</f>
        <v>0</v>
      </c>
    </row>
    <row r="33" spans="1:9" ht="18.75" customHeight="1">
      <c r="A33" s="146" t="s">
        <v>177</v>
      </c>
      <c r="B33" s="140"/>
      <c r="C33" s="141"/>
      <c r="D33" s="140"/>
      <c r="E33" s="141"/>
      <c r="F33" s="140"/>
      <c r="G33" s="141"/>
      <c r="H33" s="140"/>
      <c r="I33" s="140"/>
    </row>
    <row r="34" spans="1:9" ht="21.75">
      <c r="A34" s="144" t="s">
        <v>330</v>
      </c>
      <c r="B34" s="145"/>
      <c r="C34" s="140"/>
      <c r="D34" s="145"/>
      <c r="E34" s="140"/>
      <c r="F34" s="145"/>
      <c r="G34" s="140"/>
      <c r="H34" s="145"/>
      <c r="I34" s="287">
        <f>SUM(C34,E34,G34)</f>
        <v>0</v>
      </c>
    </row>
    <row r="35" spans="1:9" s="91" customFormat="1" ht="21.75" customHeight="1">
      <c r="A35" s="373" t="s">
        <v>13</v>
      </c>
      <c r="B35" s="374">
        <f aca="true" t="shared" si="2" ref="B35:I35">SUM(B29:B34)</f>
        <v>0</v>
      </c>
      <c r="C35" s="375">
        <f t="shared" si="2"/>
        <v>0</v>
      </c>
      <c r="D35" s="374">
        <f t="shared" si="2"/>
        <v>0</v>
      </c>
      <c r="E35" s="375">
        <f t="shared" si="2"/>
        <v>0</v>
      </c>
      <c r="F35" s="374">
        <f t="shared" si="2"/>
        <v>0</v>
      </c>
      <c r="G35" s="375">
        <f t="shared" si="2"/>
        <v>0</v>
      </c>
      <c r="H35" s="374">
        <f t="shared" si="2"/>
        <v>0</v>
      </c>
      <c r="I35" s="374">
        <f t="shared" si="2"/>
        <v>0</v>
      </c>
    </row>
    <row r="36" spans="1:9" ht="21.75">
      <c r="A36" s="301" t="s">
        <v>72</v>
      </c>
      <c r="B36" s="158"/>
      <c r="C36" s="158"/>
      <c r="D36" s="158"/>
      <c r="E36" s="158"/>
      <c r="F36" s="158"/>
      <c r="G36" s="158"/>
      <c r="H36" s="158"/>
      <c r="I36" s="378"/>
    </row>
    <row r="37" spans="1:9" ht="40.5" customHeight="1">
      <c r="A37" s="149" t="s">
        <v>331</v>
      </c>
      <c r="B37" s="140"/>
      <c r="C37" s="141"/>
      <c r="D37" s="140"/>
      <c r="E37" s="141"/>
      <c r="F37" s="140"/>
      <c r="G37" s="141"/>
      <c r="H37" s="140"/>
      <c r="I37" s="140"/>
    </row>
    <row r="38" spans="1:9" ht="21.75">
      <c r="A38" s="147" t="s">
        <v>100</v>
      </c>
      <c r="B38" s="140"/>
      <c r="C38" s="141"/>
      <c r="D38" s="140"/>
      <c r="E38" s="141"/>
      <c r="F38" s="140"/>
      <c r="G38" s="141"/>
      <c r="H38" s="140"/>
      <c r="I38" s="140">
        <f>SUM(C38,E38,G38)</f>
        <v>0</v>
      </c>
    </row>
    <row r="39" spans="1:9" ht="21.75">
      <c r="A39" s="147" t="s">
        <v>542</v>
      </c>
      <c r="B39" s="140"/>
      <c r="C39" s="141"/>
      <c r="D39" s="140"/>
      <c r="E39" s="140"/>
      <c r="F39" s="141"/>
      <c r="G39" s="140"/>
      <c r="H39" s="140"/>
      <c r="I39" s="140" t="s">
        <v>51</v>
      </c>
    </row>
    <row r="40" spans="1:9" ht="21.75">
      <c r="A40" s="147" t="s">
        <v>273</v>
      </c>
      <c r="B40" s="140"/>
      <c r="C40" s="141"/>
      <c r="D40" s="140"/>
      <c r="E40" s="140"/>
      <c r="F40" s="140"/>
      <c r="G40" s="141"/>
      <c r="H40" s="140"/>
      <c r="I40" s="140" t="s">
        <v>51</v>
      </c>
    </row>
    <row r="41" spans="1:9" ht="21.75">
      <c r="A41" s="147" t="s">
        <v>475</v>
      </c>
      <c r="B41" s="140"/>
      <c r="C41" s="140"/>
      <c r="D41" s="140"/>
      <c r="E41" s="140"/>
      <c r="F41" s="140"/>
      <c r="G41" s="141"/>
      <c r="H41" s="140"/>
      <c r="I41" s="140">
        <f>SUM(C41,E41,G41)</f>
        <v>0</v>
      </c>
    </row>
    <row r="42" spans="1:9" ht="21.75">
      <c r="A42" s="147" t="s">
        <v>476</v>
      </c>
      <c r="B42" s="140"/>
      <c r="C42" s="140"/>
      <c r="D42" s="140"/>
      <c r="E42" s="380"/>
      <c r="F42" s="140"/>
      <c r="G42" s="140"/>
      <c r="H42" s="140"/>
      <c r="I42" s="140">
        <f>SUM(C42,E42,G42)</f>
        <v>0</v>
      </c>
    </row>
    <row r="43" spans="1:9" ht="21.75">
      <c r="A43" s="324" t="s">
        <v>180</v>
      </c>
      <c r="B43" s="158"/>
      <c r="C43" s="159"/>
      <c r="D43" s="158"/>
      <c r="E43" s="159"/>
      <c r="F43" s="158"/>
      <c r="G43" s="159"/>
      <c r="H43" s="158"/>
      <c r="I43" s="158"/>
    </row>
    <row r="44" spans="1:9" ht="21.75">
      <c r="A44" s="144" t="s">
        <v>417</v>
      </c>
      <c r="B44" s="145"/>
      <c r="C44" s="286"/>
      <c r="D44" s="145"/>
      <c r="E44" s="286"/>
      <c r="F44" s="145"/>
      <c r="G44" s="286"/>
      <c r="H44" s="145"/>
      <c r="I44" s="145">
        <f>SUM(C44,E44,G44)</f>
        <v>0</v>
      </c>
    </row>
    <row r="45" spans="1:9" ht="21.75">
      <c r="A45" s="147" t="s">
        <v>543</v>
      </c>
      <c r="B45" s="140"/>
      <c r="C45" s="140"/>
      <c r="D45" s="140"/>
      <c r="E45" s="141"/>
      <c r="F45" s="140"/>
      <c r="G45" s="141"/>
      <c r="H45" s="140"/>
      <c r="I45" s="140">
        <f>SUM(C45,E45,G45)</f>
        <v>0</v>
      </c>
    </row>
    <row r="46" spans="1:9" ht="21.75">
      <c r="A46" s="176" t="s">
        <v>13</v>
      </c>
      <c r="B46" s="153">
        <f aca="true" t="shared" si="3" ref="B46:I46">SUM(B38:B45)</f>
        <v>0</v>
      </c>
      <c r="C46" s="153">
        <f t="shared" si="3"/>
        <v>0</v>
      </c>
      <c r="D46" s="153">
        <f t="shared" si="3"/>
        <v>0</v>
      </c>
      <c r="E46" s="154">
        <f t="shared" si="3"/>
        <v>0</v>
      </c>
      <c r="F46" s="153">
        <f t="shared" si="3"/>
        <v>0</v>
      </c>
      <c r="G46" s="154">
        <f t="shared" si="3"/>
        <v>0</v>
      </c>
      <c r="H46" s="153">
        <f t="shared" si="3"/>
        <v>0</v>
      </c>
      <c r="I46" s="153">
        <f t="shared" si="3"/>
        <v>0</v>
      </c>
    </row>
    <row r="47" spans="1:9" ht="23.25" customHeight="1">
      <c r="A47" s="301" t="s">
        <v>75</v>
      </c>
      <c r="B47" s="158"/>
      <c r="C47" s="159"/>
      <c r="D47" s="158"/>
      <c r="E47" s="159"/>
      <c r="F47" s="158"/>
      <c r="G47" s="159"/>
      <c r="H47" s="158"/>
      <c r="I47" s="158"/>
    </row>
    <row r="48" spans="1:9" ht="43.5">
      <c r="A48" s="149" t="s">
        <v>182</v>
      </c>
      <c r="B48" s="140"/>
      <c r="C48" s="141"/>
      <c r="D48" s="140"/>
      <c r="E48" s="141"/>
      <c r="F48" s="140"/>
      <c r="G48" s="141"/>
      <c r="H48" s="140"/>
      <c r="I48" s="140"/>
    </row>
    <row r="49" spans="1:9" s="85" customFormat="1" ht="23.25" customHeight="1">
      <c r="A49" s="297" t="s">
        <v>549</v>
      </c>
      <c r="B49" s="161"/>
      <c r="C49" s="162"/>
      <c r="D49" s="161"/>
      <c r="E49" s="162"/>
      <c r="F49" s="161"/>
      <c r="G49" s="162"/>
      <c r="H49" s="161"/>
      <c r="I49" s="161">
        <f>SUM(C49,E49,G49)</f>
        <v>0</v>
      </c>
    </row>
    <row r="50" spans="1:9" ht="21.75">
      <c r="A50" s="146" t="s">
        <v>183</v>
      </c>
      <c r="B50" s="140"/>
      <c r="C50" s="141"/>
      <c r="D50" s="140"/>
      <c r="E50" s="141"/>
      <c r="F50" s="140"/>
      <c r="G50" s="141"/>
      <c r="H50" s="140"/>
      <c r="I50" s="140"/>
    </row>
    <row r="51" spans="1:9" ht="21.75">
      <c r="A51" s="147" t="s">
        <v>77</v>
      </c>
      <c r="B51" s="140"/>
      <c r="C51" s="141"/>
      <c r="D51" s="140"/>
      <c r="E51" s="141"/>
      <c r="F51" s="140"/>
      <c r="G51" s="141"/>
      <c r="H51" s="140"/>
      <c r="I51" s="140">
        <f>SUM(C51,E51,G51)</f>
        <v>0</v>
      </c>
    </row>
    <row r="52" spans="1:9" ht="21.75">
      <c r="A52" s="147" t="s">
        <v>334</v>
      </c>
      <c r="B52" s="140"/>
      <c r="C52" s="140"/>
      <c r="D52" s="140"/>
      <c r="E52" s="140"/>
      <c r="F52" s="140"/>
      <c r="G52" s="140"/>
      <c r="H52" s="140"/>
      <c r="I52" s="148">
        <f>SUM(C52,E52,G52)</f>
        <v>0</v>
      </c>
    </row>
    <row r="53" spans="1:9" ht="21.75">
      <c r="A53" s="146" t="s">
        <v>184</v>
      </c>
      <c r="B53" s="140"/>
      <c r="C53" s="140"/>
      <c r="D53" s="140"/>
      <c r="E53" s="140"/>
      <c r="F53" s="140"/>
      <c r="G53" s="140"/>
      <c r="H53" s="140"/>
      <c r="I53" s="140"/>
    </row>
    <row r="54" spans="1:9" ht="21.75">
      <c r="A54" s="147" t="s">
        <v>358</v>
      </c>
      <c r="B54" s="140"/>
      <c r="C54" s="140"/>
      <c r="D54" s="140"/>
      <c r="E54" s="140"/>
      <c r="F54" s="140"/>
      <c r="G54" s="140"/>
      <c r="H54" s="140"/>
      <c r="I54" s="148">
        <f>SUM(C54,E54,G54)</f>
        <v>0</v>
      </c>
    </row>
    <row r="55" spans="1:9" ht="21.75">
      <c r="A55" s="146" t="s">
        <v>185</v>
      </c>
      <c r="B55" s="140"/>
      <c r="C55" s="141"/>
      <c r="D55" s="140"/>
      <c r="E55" s="141"/>
      <c r="F55" s="140"/>
      <c r="G55" s="141"/>
      <c r="H55" s="140"/>
      <c r="I55" s="140"/>
    </row>
    <row r="56" spans="1:9" ht="21.75">
      <c r="A56" s="147" t="s">
        <v>235</v>
      </c>
      <c r="B56" s="151"/>
      <c r="C56" s="151"/>
      <c r="D56" s="151"/>
      <c r="E56" s="142"/>
      <c r="F56" s="151"/>
      <c r="G56" s="142"/>
      <c r="H56" s="140"/>
      <c r="I56" s="140">
        <f>SUM(C56,E56,G56)</f>
        <v>0</v>
      </c>
    </row>
    <row r="57" spans="1:9" s="91" customFormat="1" ht="18" customHeight="1">
      <c r="A57" s="176" t="s">
        <v>13</v>
      </c>
      <c r="B57" s="153">
        <f aca="true" t="shared" si="4" ref="B57:I57">SUM(B49:B56)</f>
        <v>0</v>
      </c>
      <c r="C57" s="154">
        <f t="shared" si="4"/>
        <v>0</v>
      </c>
      <c r="D57" s="153">
        <f t="shared" si="4"/>
        <v>0</v>
      </c>
      <c r="E57" s="154">
        <f t="shared" si="4"/>
        <v>0</v>
      </c>
      <c r="F57" s="153">
        <f t="shared" si="4"/>
        <v>0</v>
      </c>
      <c r="G57" s="154">
        <f t="shared" si="4"/>
        <v>0</v>
      </c>
      <c r="H57" s="153">
        <f t="shared" si="4"/>
        <v>0</v>
      </c>
      <c r="I57" s="153">
        <f t="shared" si="4"/>
        <v>0</v>
      </c>
    </row>
    <row r="58" spans="1:9" ht="21.75">
      <c r="A58" s="301" t="s">
        <v>80</v>
      </c>
      <c r="B58" s="140"/>
      <c r="C58" s="141"/>
      <c r="D58" s="140"/>
      <c r="E58" s="141"/>
      <c r="F58" s="140"/>
      <c r="G58" s="141"/>
      <c r="H58" s="140"/>
      <c r="I58" s="140"/>
    </row>
    <row r="59" spans="1:9" ht="21.75">
      <c r="A59" s="146" t="s">
        <v>187</v>
      </c>
      <c r="B59" s="140"/>
      <c r="C59" s="141"/>
      <c r="D59" s="140"/>
      <c r="E59" s="141"/>
      <c r="F59" s="140"/>
      <c r="G59" s="141"/>
      <c r="H59" s="140"/>
      <c r="I59" s="140"/>
    </row>
    <row r="60" spans="1:9" ht="21.75">
      <c r="A60" s="160" t="s">
        <v>215</v>
      </c>
      <c r="B60" s="140"/>
      <c r="C60" s="141"/>
      <c r="D60" s="140"/>
      <c r="E60" s="141"/>
      <c r="F60" s="140"/>
      <c r="G60" s="141"/>
      <c r="H60" s="140"/>
      <c r="I60" s="140">
        <f aca="true" t="shared" si="5" ref="I60:I67">SUM(C60,E60,G60)</f>
        <v>0</v>
      </c>
    </row>
    <row r="61" spans="1:9" s="85" customFormat="1" ht="43.5">
      <c r="A61" s="297" t="s">
        <v>557</v>
      </c>
      <c r="B61" s="164"/>
      <c r="C61" s="165"/>
      <c r="D61" s="164"/>
      <c r="E61" s="165"/>
      <c r="F61" s="164"/>
      <c r="G61" s="165"/>
      <c r="H61" s="161"/>
      <c r="I61" s="161">
        <f t="shared" si="5"/>
        <v>0</v>
      </c>
    </row>
    <row r="62" spans="1:9" ht="21.75">
      <c r="A62" s="160" t="s">
        <v>263</v>
      </c>
      <c r="B62" s="151"/>
      <c r="C62" s="142"/>
      <c r="D62" s="151"/>
      <c r="E62" s="142"/>
      <c r="F62" s="151"/>
      <c r="G62" s="151"/>
      <c r="H62" s="140"/>
      <c r="I62" s="140">
        <f t="shared" si="5"/>
        <v>0</v>
      </c>
    </row>
    <row r="63" spans="1:10" ht="21.75">
      <c r="A63" s="304" t="s">
        <v>558</v>
      </c>
      <c r="B63" s="151"/>
      <c r="C63" s="381"/>
      <c r="D63" s="151"/>
      <c r="E63" s="381"/>
      <c r="F63" s="151"/>
      <c r="G63" s="381"/>
      <c r="H63" s="140"/>
      <c r="I63" s="140">
        <f t="shared" si="5"/>
        <v>0</v>
      </c>
      <c r="J63" s="66"/>
    </row>
    <row r="64" spans="1:9" s="85" customFormat="1" ht="43.5">
      <c r="A64" s="297" t="s">
        <v>559</v>
      </c>
      <c r="B64" s="164"/>
      <c r="C64" s="164"/>
      <c r="D64" s="164"/>
      <c r="E64" s="165"/>
      <c r="F64" s="164"/>
      <c r="G64" s="376"/>
      <c r="H64" s="161"/>
      <c r="I64" s="306">
        <f>SUM(C64,E64,G64)</f>
        <v>0</v>
      </c>
    </row>
    <row r="65" spans="1:9" ht="21.75">
      <c r="A65" s="166" t="s">
        <v>513</v>
      </c>
      <c r="B65" s="171"/>
      <c r="C65" s="171"/>
      <c r="D65" s="171"/>
      <c r="E65" s="382"/>
      <c r="F65" s="171"/>
      <c r="G65" s="171"/>
      <c r="H65" s="145"/>
      <c r="I65" s="287">
        <f t="shared" si="5"/>
        <v>0</v>
      </c>
    </row>
    <row r="66" spans="1:9" ht="21.75">
      <c r="A66" s="160" t="s">
        <v>560</v>
      </c>
      <c r="B66" s="151"/>
      <c r="C66" s="151"/>
      <c r="D66" s="151"/>
      <c r="E66" s="151"/>
      <c r="F66" s="151"/>
      <c r="G66" s="151"/>
      <c r="H66" s="151"/>
      <c r="I66" s="151" t="s">
        <v>51</v>
      </c>
    </row>
    <row r="67" spans="1:9" s="66" customFormat="1" ht="24" customHeight="1">
      <c r="A67" s="160" t="s">
        <v>515</v>
      </c>
      <c r="B67" s="140"/>
      <c r="C67" s="141"/>
      <c r="D67" s="140"/>
      <c r="E67" s="141"/>
      <c r="F67" s="140"/>
      <c r="G67" s="141"/>
      <c r="H67" s="140"/>
      <c r="I67" s="140">
        <f t="shared" si="5"/>
        <v>0</v>
      </c>
    </row>
    <row r="68" spans="1:9" s="66" customFormat="1" ht="21.75">
      <c r="A68" s="160" t="s">
        <v>561</v>
      </c>
      <c r="B68" s="151"/>
      <c r="C68" s="140"/>
      <c r="D68" s="151"/>
      <c r="E68" s="140"/>
      <c r="F68" s="151"/>
      <c r="G68" s="148"/>
      <c r="H68" s="140"/>
      <c r="I68" s="148">
        <f>SUM(C68,E68,G68)</f>
        <v>0</v>
      </c>
    </row>
    <row r="69" spans="1:9" ht="43.5">
      <c r="A69" s="149" t="s">
        <v>188</v>
      </c>
      <c r="B69" s="140"/>
      <c r="C69" s="140"/>
      <c r="D69" s="140"/>
      <c r="E69" s="140"/>
      <c r="F69" s="140"/>
      <c r="G69" s="140"/>
      <c r="H69" s="140"/>
      <c r="I69" s="148"/>
    </row>
    <row r="70" spans="1:9" ht="21.75">
      <c r="A70" s="147" t="s">
        <v>81</v>
      </c>
      <c r="B70" s="140"/>
      <c r="C70" s="140"/>
      <c r="D70" s="140"/>
      <c r="E70" s="140"/>
      <c r="F70" s="140"/>
      <c r="G70" s="140"/>
      <c r="H70" s="140"/>
      <c r="I70" s="148">
        <f aca="true" t="shared" si="6" ref="I70:I76">SUM(C70,E70,G70)</f>
        <v>0</v>
      </c>
    </row>
    <row r="71" spans="1:9" ht="21.75">
      <c r="A71" s="147" t="s">
        <v>164</v>
      </c>
      <c r="B71" s="140"/>
      <c r="C71" s="140"/>
      <c r="D71" s="140"/>
      <c r="E71" s="140"/>
      <c r="F71" s="140"/>
      <c r="G71" s="140"/>
      <c r="H71" s="140"/>
      <c r="I71" s="148">
        <f t="shared" si="6"/>
        <v>0</v>
      </c>
    </row>
    <row r="72" spans="1:9" ht="21.75">
      <c r="A72" s="160" t="s">
        <v>550</v>
      </c>
      <c r="B72" s="161"/>
      <c r="C72" s="162"/>
      <c r="D72" s="161"/>
      <c r="E72" s="162"/>
      <c r="F72" s="161"/>
      <c r="G72" s="162"/>
      <c r="H72" s="161"/>
      <c r="I72" s="161">
        <f t="shared" si="6"/>
        <v>0</v>
      </c>
    </row>
    <row r="73" spans="1:9" ht="21.75">
      <c r="A73" s="160" t="s">
        <v>403</v>
      </c>
      <c r="B73" s="161"/>
      <c r="C73" s="162"/>
      <c r="D73" s="161"/>
      <c r="E73" s="162"/>
      <c r="F73" s="161"/>
      <c r="G73" s="162"/>
      <c r="H73" s="161"/>
      <c r="I73" s="161">
        <f t="shared" si="6"/>
        <v>0</v>
      </c>
    </row>
    <row r="74" spans="1:9" ht="21.75">
      <c r="A74" s="304" t="s">
        <v>562</v>
      </c>
      <c r="B74" s="151"/>
      <c r="C74" s="214"/>
      <c r="D74" s="151"/>
      <c r="E74" s="214"/>
      <c r="F74" s="161"/>
      <c r="G74" s="214"/>
      <c r="H74" s="161"/>
      <c r="I74" s="161">
        <f t="shared" si="6"/>
        <v>0</v>
      </c>
    </row>
    <row r="75" spans="1:9" ht="21.75">
      <c r="A75" s="304" t="s">
        <v>563</v>
      </c>
      <c r="B75" s="151"/>
      <c r="C75" s="214"/>
      <c r="D75" s="151"/>
      <c r="E75" s="214"/>
      <c r="F75" s="161"/>
      <c r="G75" s="214"/>
      <c r="H75" s="161"/>
      <c r="I75" s="161">
        <f t="shared" si="6"/>
        <v>0</v>
      </c>
    </row>
    <row r="76" spans="1:9" ht="21.75">
      <c r="A76" s="304" t="s">
        <v>564</v>
      </c>
      <c r="B76" s="151"/>
      <c r="C76" s="214"/>
      <c r="D76" s="151"/>
      <c r="E76" s="214"/>
      <c r="F76" s="161"/>
      <c r="G76" s="214"/>
      <c r="H76" s="161"/>
      <c r="I76" s="161">
        <f t="shared" si="6"/>
        <v>0</v>
      </c>
    </row>
    <row r="77" spans="1:9" ht="21.75">
      <c r="A77" s="146" t="s">
        <v>189</v>
      </c>
      <c r="B77" s="140"/>
      <c r="C77" s="141"/>
      <c r="D77" s="140"/>
      <c r="E77" s="141"/>
      <c r="F77" s="140"/>
      <c r="G77" s="141"/>
      <c r="H77" s="140"/>
      <c r="I77" s="140"/>
    </row>
    <row r="78" spans="1:9" ht="21.75">
      <c r="A78" s="147" t="s">
        <v>82</v>
      </c>
      <c r="B78" s="151"/>
      <c r="C78" s="142"/>
      <c r="D78" s="151"/>
      <c r="E78" s="142"/>
      <c r="F78" s="151"/>
      <c r="G78" s="142"/>
      <c r="H78" s="140"/>
      <c r="I78" s="140">
        <f>SUM(C78,E78,G78)</f>
        <v>0</v>
      </c>
    </row>
    <row r="79" spans="1:9" ht="21.75">
      <c r="A79" s="147" t="s">
        <v>166</v>
      </c>
      <c r="B79" s="151"/>
      <c r="C79" s="142"/>
      <c r="D79" s="151"/>
      <c r="E79" s="142"/>
      <c r="F79" s="151"/>
      <c r="G79" s="142"/>
      <c r="H79" s="140"/>
      <c r="I79" s="140">
        <f>SUM(C79,E79,G79)</f>
        <v>0</v>
      </c>
    </row>
    <row r="80" spans="1:9" ht="43.5">
      <c r="A80" s="149" t="s">
        <v>190</v>
      </c>
      <c r="B80" s="140"/>
      <c r="C80" s="140"/>
      <c r="D80" s="140"/>
      <c r="E80" s="140"/>
      <c r="F80" s="140"/>
      <c r="G80" s="140"/>
      <c r="H80" s="140"/>
      <c r="I80" s="140"/>
    </row>
    <row r="81" spans="1:9" s="85" customFormat="1" ht="21.75">
      <c r="A81" s="305" t="s">
        <v>565</v>
      </c>
      <c r="B81" s="164"/>
      <c r="C81" s="162"/>
      <c r="D81" s="164"/>
      <c r="E81" s="162"/>
      <c r="F81" s="164"/>
      <c r="G81" s="306"/>
      <c r="H81" s="140"/>
      <c r="I81" s="161">
        <f aca="true" t="shared" si="7" ref="I81:I86">SUM(C81,E81,G81)</f>
        <v>0</v>
      </c>
    </row>
    <row r="82" spans="1:9" ht="21.75">
      <c r="A82" s="304" t="s">
        <v>566</v>
      </c>
      <c r="B82" s="151"/>
      <c r="C82" s="151"/>
      <c r="D82" s="151"/>
      <c r="E82" s="142"/>
      <c r="F82" s="151"/>
      <c r="G82" s="142"/>
      <c r="H82" s="140"/>
      <c r="I82" s="140">
        <f>SUM(C82,E82,G82)</f>
        <v>0</v>
      </c>
    </row>
    <row r="83" spans="1:9" ht="21.75">
      <c r="A83" s="137" t="s">
        <v>567</v>
      </c>
      <c r="B83" s="151"/>
      <c r="C83" s="151"/>
      <c r="D83" s="151"/>
      <c r="E83" s="151"/>
      <c r="F83" s="151"/>
      <c r="G83" s="151"/>
      <c r="H83" s="140"/>
      <c r="I83" s="148">
        <f t="shared" si="7"/>
        <v>0</v>
      </c>
    </row>
    <row r="84" spans="1:9" ht="21.75">
      <c r="A84" s="147" t="s">
        <v>568</v>
      </c>
      <c r="B84" s="151"/>
      <c r="C84" s="151"/>
      <c r="D84" s="151"/>
      <c r="E84" s="151"/>
      <c r="F84" s="151"/>
      <c r="G84" s="151"/>
      <c r="H84" s="140"/>
      <c r="I84" s="140">
        <f>SUM(C84,E84,G84)</f>
        <v>0</v>
      </c>
    </row>
    <row r="85" spans="1:9" ht="21.75">
      <c r="A85" s="147" t="s">
        <v>569</v>
      </c>
      <c r="B85" s="151"/>
      <c r="C85" s="142"/>
      <c r="D85" s="151"/>
      <c r="E85" s="142"/>
      <c r="F85" s="151"/>
      <c r="G85" s="142"/>
      <c r="H85" s="140"/>
      <c r="I85" s="140">
        <f>SUM(C85,E85,G85)</f>
        <v>0</v>
      </c>
    </row>
    <row r="86" spans="1:9" ht="21.75">
      <c r="A86" s="147" t="s">
        <v>570</v>
      </c>
      <c r="B86" s="151"/>
      <c r="C86" s="142"/>
      <c r="D86" s="151"/>
      <c r="E86" s="142"/>
      <c r="F86" s="151"/>
      <c r="G86" s="142"/>
      <c r="H86" s="140"/>
      <c r="I86" s="140">
        <f t="shared" si="7"/>
        <v>0</v>
      </c>
    </row>
    <row r="87" spans="1:9" ht="21.75">
      <c r="A87" s="383" t="s">
        <v>191</v>
      </c>
      <c r="B87" s="145"/>
      <c r="C87" s="286"/>
      <c r="D87" s="145"/>
      <c r="E87" s="286"/>
      <c r="F87" s="145"/>
      <c r="G87" s="286"/>
      <c r="H87" s="145"/>
      <c r="I87" s="145"/>
    </row>
    <row r="88" spans="1:9" ht="21.75">
      <c r="A88" s="147" t="s">
        <v>571</v>
      </c>
      <c r="B88" s="151"/>
      <c r="C88" s="142"/>
      <c r="D88" s="151"/>
      <c r="E88" s="142"/>
      <c r="F88" s="151"/>
      <c r="G88" s="142"/>
      <c r="H88" s="140"/>
      <c r="I88" s="140">
        <f>SUM(C88,E88,G88)</f>
        <v>0</v>
      </c>
    </row>
    <row r="89" spans="1:9" ht="21.75">
      <c r="A89" s="146" t="s">
        <v>192</v>
      </c>
      <c r="B89" s="140"/>
      <c r="C89" s="141"/>
      <c r="D89" s="140"/>
      <c r="E89" s="141"/>
      <c r="F89" s="140"/>
      <c r="G89" s="141"/>
      <c r="H89" s="140"/>
      <c r="I89" s="140"/>
    </row>
    <row r="90" spans="1:9" ht="21.75">
      <c r="A90" s="147" t="s">
        <v>85</v>
      </c>
      <c r="B90" s="140"/>
      <c r="C90" s="141"/>
      <c r="D90" s="140"/>
      <c r="E90" s="141"/>
      <c r="F90" s="140"/>
      <c r="G90" s="141"/>
      <c r="H90" s="140"/>
      <c r="I90" s="140">
        <f aca="true" t="shared" si="8" ref="I90:I95">SUM(C90,E90,G90)</f>
        <v>0</v>
      </c>
    </row>
    <row r="91" spans="1:9" ht="21.75">
      <c r="A91" s="147" t="s">
        <v>340</v>
      </c>
      <c r="B91" s="140"/>
      <c r="C91" s="141"/>
      <c r="D91" s="140"/>
      <c r="E91" s="141"/>
      <c r="F91" s="140"/>
      <c r="G91" s="141"/>
      <c r="H91" s="140"/>
      <c r="I91" s="140">
        <f t="shared" si="8"/>
        <v>0</v>
      </c>
    </row>
    <row r="92" spans="1:9" ht="21.75">
      <c r="A92" s="147" t="s">
        <v>456</v>
      </c>
      <c r="B92" s="140"/>
      <c r="C92" s="141"/>
      <c r="D92" s="140"/>
      <c r="E92" s="141"/>
      <c r="F92" s="140"/>
      <c r="G92" s="141"/>
      <c r="H92" s="140"/>
      <c r="I92" s="140">
        <f t="shared" si="8"/>
        <v>0</v>
      </c>
    </row>
    <row r="93" spans="1:9" ht="23.25" customHeight="1">
      <c r="A93" s="302" t="s">
        <v>551</v>
      </c>
      <c r="B93" s="161"/>
      <c r="C93" s="162"/>
      <c r="D93" s="161"/>
      <c r="E93" s="162"/>
      <c r="F93" s="161"/>
      <c r="G93" s="162"/>
      <c r="H93" s="161"/>
      <c r="I93" s="161">
        <f t="shared" si="8"/>
        <v>0</v>
      </c>
    </row>
    <row r="94" spans="1:9" ht="21.75">
      <c r="A94" s="174" t="s">
        <v>458</v>
      </c>
      <c r="B94" s="151"/>
      <c r="C94" s="151"/>
      <c r="D94" s="151"/>
      <c r="E94" s="151"/>
      <c r="F94" s="151"/>
      <c r="G94" s="151"/>
      <c r="H94" s="140"/>
      <c r="I94" s="140">
        <f t="shared" si="8"/>
        <v>0</v>
      </c>
    </row>
    <row r="95" spans="1:9" ht="21.75">
      <c r="A95" s="174" t="s">
        <v>459</v>
      </c>
      <c r="B95" s="151"/>
      <c r="C95" s="151"/>
      <c r="D95" s="151"/>
      <c r="E95" s="151"/>
      <c r="F95" s="151"/>
      <c r="G95" s="151"/>
      <c r="H95" s="151"/>
      <c r="I95" s="140">
        <f t="shared" si="8"/>
        <v>0</v>
      </c>
    </row>
    <row r="96" spans="1:9" s="377" customFormat="1" ht="21.75">
      <c r="A96" s="307" t="s">
        <v>572</v>
      </c>
      <c r="B96" s="151"/>
      <c r="C96" s="151"/>
      <c r="D96" s="151"/>
      <c r="E96" s="151"/>
      <c r="F96" s="151"/>
      <c r="G96" s="151"/>
      <c r="H96" s="140"/>
      <c r="I96" s="140">
        <f>SUM(C96,E96,G96)</f>
        <v>0</v>
      </c>
    </row>
    <row r="97" spans="1:9" ht="21.75">
      <c r="A97" s="146" t="s">
        <v>342</v>
      </c>
      <c r="B97" s="140"/>
      <c r="C97" s="141"/>
      <c r="D97" s="140"/>
      <c r="E97" s="141"/>
      <c r="F97" s="140"/>
      <c r="G97" s="141"/>
      <c r="H97" s="140"/>
      <c r="I97" s="140"/>
    </row>
    <row r="98" spans="1:9" ht="21.75">
      <c r="A98" s="147" t="s">
        <v>170</v>
      </c>
      <c r="B98" s="140"/>
      <c r="C98" s="140"/>
      <c r="D98" s="140"/>
      <c r="E98" s="140"/>
      <c r="F98" s="140"/>
      <c r="G98" s="140"/>
      <c r="H98" s="140"/>
      <c r="I98" s="148">
        <f>SUM(C98,E98,G98)</f>
        <v>0</v>
      </c>
    </row>
    <row r="99" spans="1:9" ht="21.75">
      <c r="A99" s="147" t="s">
        <v>343</v>
      </c>
      <c r="B99" s="140"/>
      <c r="C99" s="140"/>
      <c r="D99" s="140"/>
      <c r="E99" s="140"/>
      <c r="F99" s="140"/>
      <c r="G99" s="140"/>
      <c r="H99" s="140"/>
      <c r="I99" s="148">
        <f>SUM(C99,E99,G99)</f>
        <v>0</v>
      </c>
    </row>
    <row r="100" spans="1:9" ht="40.5" customHeight="1">
      <c r="A100" s="149" t="s">
        <v>194</v>
      </c>
      <c r="B100" s="140"/>
      <c r="C100" s="141"/>
      <c r="D100" s="140"/>
      <c r="E100" s="141"/>
      <c r="F100" s="140"/>
      <c r="G100" s="141"/>
      <c r="H100" s="140"/>
      <c r="I100" s="140"/>
    </row>
    <row r="101" spans="1:9" ht="21.75">
      <c r="A101" s="147" t="s">
        <v>573</v>
      </c>
      <c r="B101" s="140"/>
      <c r="C101" s="141"/>
      <c r="D101" s="140"/>
      <c r="E101" s="141"/>
      <c r="F101" s="140"/>
      <c r="G101" s="141"/>
      <c r="H101" s="140"/>
      <c r="I101" s="140">
        <f>SUM(C101,E101,G101)</f>
        <v>0</v>
      </c>
    </row>
    <row r="102" spans="1:9" ht="21.75">
      <c r="A102" s="176" t="s">
        <v>13</v>
      </c>
      <c r="B102" s="153">
        <f aca="true" t="shared" si="9" ref="B102:I102">SUM(B60:B101)</f>
        <v>0</v>
      </c>
      <c r="C102" s="154">
        <f t="shared" si="9"/>
        <v>0</v>
      </c>
      <c r="D102" s="153">
        <f t="shared" si="9"/>
        <v>0</v>
      </c>
      <c r="E102" s="154">
        <f t="shared" si="9"/>
        <v>0</v>
      </c>
      <c r="F102" s="153">
        <f t="shared" si="9"/>
        <v>0</v>
      </c>
      <c r="G102" s="154">
        <f t="shared" si="9"/>
        <v>0</v>
      </c>
      <c r="H102" s="153">
        <f t="shared" si="9"/>
        <v>0</v>
      </c>
      <c r="I102" s="153">
        <f t="shared" si="9"/>
        <v>0</v>
      </c>
    </row>
    <row r="103" spans="1:9" ht="43.5">
      <c r="A103" s="177" t="s">
        <v>88</v>
      </c>
      <c r="B103" s="140"/>
      <c r="C103" s="141"/>
      <c r="D103" s="140"/>
      <c r="E103" s="141"/>
      <c r="F103" s="140"/>
      <c r="G103" s="141"/>
      <c r="H103" s="140"/>
      <c r="I103" s="140"/>
    </row>
    <row r="104" spans="1:9" ht="43.5">
      <c r="A104" s="149" t="s">
        <v>196</v>
      </c>
      <c r="B104" s="140"/>
      <c r="C104" s="141"/>
      <c r="D104" s="140"/>
      <c r="E104" s="141"/>
      <c r="F104" s="140"/>
      <c r="G104" s="141"/>
      <c r="H104" s="140"/>
      <c r="I104" s="140"/>
    </row>
    <row r="105" spans="1:10" s="292" customFormat="1" ht="21.75">
      <c r="A105" s="245" t="s">
        <v>344</v>
      </c>
      <c r="B105" s="220"/>
      <c r="C105" s="220"/>
      <c r="D105" s="220"/>
      <c r="E105" s="220"/>
      <c r="F105" s="220"/>
      <c r="G105" s="220"/>
      <c r="H105" s="235"/>
      <c r="I105" s="220">
        <f>SUM(C105,E105,G105)</f>
        <v>0</v>
      </c>
      <c r="J105" s="224"/>
    </row>
    <row r="106" spans="1:9" s="224" customFormat="1" ht="21.75">
      <c r="A106" s="228" t="s">
        <v>197</v>
      </c>
      <c r="B106" s="220"/>
      <c r="C106" s="221"/>
      <c r="D106" s="220"/>
      <c r="E106" s="221"/>
      <c r="F106" s="220"/>
      <c r="G106" s="221"/>
      <c r="H106" s="235"/>
      <c r="I106" s="220"/>
    </row>
    <row r="107" spans="1:10" s="292" customFormat="1" ht="21.75">
      <c r="A107" s="229" t="s">
        <v>370</v>
      </c>
      <c r="B107" s="265"/>
      <c r="C107" s="265"/>
      <c r="D107" s="265"/>
      <c r="E107" s="265"/>
      <c r="F107" s="265"/>
      <c r="G107" s="273"/>
      <c r="H107" s="265"/>
      <c r="I107" s="230">
        <f>SUM(C107,E107,G107)</f>
        <v>0</v>
      </c>
      <c r="J107" s="224"/>
    </row>
    <row r="108" spans="1:10" s="292" customFormat="1" ht="21.75">
      <c r="A108" s="348" t="s">
        <v>519</v>
      </c>
      <c r="B108" s="349"/>
      <c r="C108" s="384"/>
      <c r="D108" s="349"/>
      <c r="E108" s="384"/>
      <c r="F108" s="349"/>
      <c r="G108" s="384"/>
      <c r="H108" s="349"/>
      <c r="I108" s="350">
        <f>SUM(C108,E108,G108)</f>
        <v>0</v>
      </c>
      <c r="J108" s="224"/>
    </row>
    <row r="109" spans="1:10" s="292" customFormat="1" ht="21.75">
      <c r="A109" s="219" t="s">
        <v>520</v>
      </c>
      <c r="B109" s="220"/>
      <c r="C109" s="221"/>
      <c r="D109" s="220"/>
      <c r="E109" s="221"/>
      <c r="F109" s="220"/>
      <c r="G109" s="221"/>
      <c r="H109" s="235"/>
      <c r="I109" s="220">
        <f aca="true" t="shared" si="10" ref="I109:I115">SUM(C109,E109,G109)</f>
        <v>0</v>
      </c>
      <c r="J109" s="224"/>
    </row>
    <row r="110" spans="1:10" s="292" customFormat="1" ht="21.75">
      <c r="A110" s="219" t="s">
        <v>521</v>
      </c>
      <c r="B110" s="220"/>
      <c r="C110" s="220"/>
      <c r="D110" s="220"/>
      <c r="E110" s="220"/>
      <c r="F110" s="220"/>
      <c r="G110" s="220"/>
      <c r="H110" s="235"/>
      <c r="I110" s="226">
        <f t="shared" si="10"/>
        <v>0</v>
      </c>
      <c r="J110" s="224"/>
    </row>
    <row r="111" spans="1:10" s="292" customFormat="1" ht="21.75">
      <c r="A111" s="219" t="s">
        <v>371</v>
      </c>
      <c r="B111" s="235"/>
      <c r="C111" s="235"/>
      <c r="D111" s="235"/>
      <c r="E111" s="235"/>
      <c r="F111" s="235"/>
      <c r="G111" s="235"/>
      <c r="H111" s="235"/>
      <c r="I111" s="226">
        <f t="shared" si="10"/>
        <v>0</v>
      </c>
      <c r="J111" s="224"/>
    </row>
    <row r="112" spans="1:10" s="292" customFormat="1" ht="21.75">
      <c r="A112" s="219" t="s">
        <v>574</v>
      </c>
      <c r="B112" s="235"/>
      <c r="C112" s="235"/>
      <c r="D112" s="235"/>
      <c r="E112" s="235"/>
      <c r="F112" s="235"/>
      <c r="G112" s="235"/>
      <c r="H112" s="235"/>
      <c r="I112" s="226">
        <f t="shared" si="10"/>
        <v>0</v>
      </c>
      <c r="J112" s="224"/>
    </row>
    <row r="113" spans="1:10" s="358" customFormat="1" ht="21.75">
      <c r="A113" s="359" t="s">
        <v>575</v>
      </c>
      <c r="B113" s="341"/>
      <c r="C113" s="341"/>
      <c r="D113" s="341"/>
      <c r="E113" s="341"/>
      <c r="F113" s="341"/>
      <c r="G113" s="341"/>
      <c r="H113" s="341"/>
      <c r="I113" s="342">
        <f>SUM(C113,E113,G113)</f>
        <v>0</v>
      </c>
      <c r="J113" s="360"/>
    </row>
    <row r="114" spans="1:10" s="292" customFormat="1" ht="21.75">
      <c r="A114" s="219" t="s">
        <v>576</v>
      </c>
      <c r="B114" s="235"/>
      <c r="C114" s="235"/>
      <c r="D114" s="235"/>
      <c r="E114" s="235"/>
      <c r="F114" s="235"/>
      <c r="G114" s="235"/>
      <c r="H114" s="235"/>
      <c r="I114" s="226">
        <f t="shared" si="10"/>
        <v>0</v>
      </c>
      <c r="J114" s="224"/>
    </row>
    <row r="115" spans="1:10" s="292" customFormat="1" ht="21.75">
      <c r="A115" s="254" t="s">
        <v>453</v>
      </c>
      <c r="B115" s="235"/>
      <c r="C115" s="235"/>
      <c r="D115" s="235"/>
      <c r="E115" s="235"/>
      <c r="F115" s="235"/>
      <c r="G115" s="235"/>
      <c r="H115" s="235"/>
      <c r="I115" s="226">
        <f t="shared" si="10"/>
        <v>0</v>
      </c>
      <c r="J115" s="224"/>
    </row>
    <row r="116" spans="1:9" s="224" customFormat="1" ht="21.75">
      <c r="A116" s="228" t="s">
        <v>198</v>
      </c>
      <c r="B116" s="220"/>
      <c r="C116" s="220"/>
      <c r="D116" s="220"/>
      <c r="E116" s="220"/>
      <c r="F116" s="220"/>
      <c r="G116" s="220"/>
      <c r="H116" s="235"/>
      <c r="I116" s="220"/>
    </row>
    <row r="117" spans="1:10" s="292" customFormat="1" ht="21.75">
      <c r="A117" s="219" t="s">
        <v>218</v>
      </c>
      <c r="B117" s="220"/>
      <c r="C117" s="220"/>
      <c r="D117" s="220"/>
      <c r="E117" s="220"/>
      <c r="F117" s="220"/>
      <c r="G117" s="220"/>
      <c r="H117" s="235"/>
      <c r="I117" s="226">
        <f>SUM(C117,E117,G117)</f>
        <v>0</v>
      </c>
      <c r="J117" s="224"/>
    </row>
    <row r="118" spans="1:10" s="292" customFormat="1" ht="21.75">
      <c r="A118" s="233" t="s">
        <v>374</v>
      </c>
      <c r="B118" s="234"/>
      <c r="C118" s="233"/>
      <c r="D118" s="233"/>
      <c r="E118" s="234"/>
      <c r="F118" s="233"/>
      <c r="G118" s="233"/>
      <c r="H118" s="233"/>
      <c r="I118" s="233">
        <f>SUM(C118,E118,G118)</f>
        <v>0</v>
      </c>
      <c r="J118" s="224"/>
    </row>
    <row r="119" spans="1:9" s="224" customFormat="1" ht="21.75">
      <c r="A119" s="228" t="s">
        <v>199</v>
      </c>
      <c r="B119" s="220"/>
      <c r="C119" s="220"/>
      <c r="D119" s="220"/>
      <c r="E119" s="220"/>
      <c r="F119" s="220"/>
      <c r="G119" s="220"/>
      <c r="H119" s="220"/>
      <c r="I119" s="226"/>
    </row>
    <row r="120" spans="1:10" s="292" customFormat="1" ht="21.75">
      <c r="A120" s="219" t="s">
        <v>544</v>
      </c>
      <c r="B120" s="220"/>
      <c r="C120" s="221"/>
      <c r="D120" s="235"/>
      <c r="E120" s="223"/>
      <c r="F120" s="235"/>
      <c r="G120" s="223"/>
      <c r="H120" s="235"/>
      <c r="I120" s="220">
        <f>SUM(C120,E120,G120)</f>
        <v>0</v>
      </c>
      <c r="J120" s="224"/>
    </row>
    <row r="121" spans="1:10" s="292" customFormat="1" ht="21.75">
      <c r="A121" s="219" t="s">
        <v>545</v>
      </c>
      <c r="B121" s="220"/>
      <c r="C121" s="221"/>
      <c r="D121" s="220"/>
      <c r="E121" s="221"/>
      <c r="F121" s="220"/>
      <c r="G121" s="221"/>
      <c r="H121" s="235"/>
      <c r="I121" s="220">
        <f>SUM(C121,E121,G121)</f>
        <v>0</v>
      </c>
      <c r="J121" s="224"/>
    </row>
    <row r="122" spans="1:10" s="292" customFormat="1" ht="21.75">
      <c r="A122" s="219" t="s">
        <v>546</v>
      </c>
      <c r="B122" s="235"/>
      <c r="C122" s="223"/>
      <c r="D122" s="220"/>
      <c r="E122" s="221"/>
      <c r="F122" s="220"/>
      <c r="G122" s="221"/>
      <c r="H122" s="235"/>
      <c r="I122" s="220">
        <f>SUM(C122,E122,G122)</f>
        <v>0</v>
      </c>
      <c r="J122" s="224"/>
    </row>
    <row r="123" spans="1:10" s="292" customFormat="1" ht="21.75">
      <c r="A123" s="219" t="s">
        <v>547</v>
      </c>
      <c r="B123" s="220"/>
      <c r="C123" s="221"/>
      <c r="D123" s="220"/>
      <c r="E123" s="221"/>
      <c r="F123" s="220"/>
      <c r="G123" s="221"/>
      <c r="H123" s="235"/>
      <c r="I123" s="220">
        <f>SUM(C123,E123,G123)</f>
        <v>0</v>
      </c>
      <c r="J123" s="224"/>
    </row>
    <row r="124" spans="1:10" s="292" customFormat="1" ht="21.75">
      <c r="A124" s="219" t="s">
        <v>548</v>
      </c>
      <c r="B124" s="235"/>
      <c r="C124" s="223"/>
      <c r="D124" s="235"/>
      <c r="E124" s="223"/>
      <c r="F124" s="235"/>
      <c r="G124" s="223"/>
      <c r="H124" s="235"/>
      <c r="I124" s="220">
        <f>SUM(C124,E124,G124)</f>
        <v>0</v>
      </c>
      <c r="J124" s="224"/>
    </row>
    <row r="125" spans="1:9" s="224" customFormat="1" ht="21.75">
      <c r="A125" s="228" t="s">
        <v>200</v>
      </c>
      <c r="B125" s="220"/>
      <c r="C125" s="221"/>
      <c r="D125" s="220"/>
      <c r="E125" s="221"/>
      <c r="F125" s="220"/>
      <c r="G125" s="221"/>
      <c r="H125" s="235"/>
      <c r="I125" s="220"/>
    </row>
    <row r="126" spans="1:10" s="292" customFormat="1" ht="43.5">
      <c r="A126" s="275" t="s">
        <v>529</v>
      </c>
      <c r="B126" s="346"/>
      <c r="C126" s="361"/>
      <c r="D126" s="347"/>
      <c r="E126" s="362"/>
      <c r="F126" s="347"/>
      <c r="G126" s="362"/>
      <c r="H126" s="346"/>
      <c r="I126" s="347">
        <f>SUM(C126,E126,G126)</f>
        <v>0</v>
      </c>
      <c r="J126" s="224"/>
    </row>
    <row r="127" spans="1:9" s="239" customFormat="1" ht="21.75">
      <c r="A127" s="236" t="s">
        <v>13</v>
      </c>
      <c r="B127" s="237">
        <f aca="true" t="shared" si="11" ref="B127:I127">SUM(B105:B125)</f>
        <v>0</v>
      </c>
      <c r="C127" s="238">
        <f t="shared" si="11"/>
        <v>0</v>
      </c>
      <c r="D127" s="237">
        <f t="shared" si="11"/>
        <v>0</v>
      </c>
      <c r="E127" s="238">
        <f t="shared" si="11"/>
        <v>0</v>
      </c>
      <c r="F127" s="237">
        <f t="shared" si="11"/>
        <v>0</v>
      </c>
      <c r="G127" s="238">
        <f t="shared" si="11"/>
        <v>0</v>
      </c>
      <c r="H127" s="237">
        <f t="shared" si="11"/>
        <v>0</v>
      </c>
      <c r="I127" s="237">
        <f t="shared" si="11"/>
        <v>0</v>
      </c>
    </row>
    <row r="128" spans="1:9" s="224" customFormat="1" ht="21.75">
      <c r="A128" s="240" t="s">
        <v>89</v>
      </c>
      <c r="B128" s="220"/>
      <c r="C128" s="221"/>
      <c r="D128" s="220"/>
      <c r="E128" s="221"/>
      <c r="F128" s="220"/>
      <c r="G128" s="221"/>
      <c r="H128" s="220"/>
      <c r="I128" s="220"/>
    </row>
    <row r="129" spans="1:9" s="224" customFormat="1" ht="21.75">
      <c r="A129" s="228" t="s">
        <v>202</v>
      </c>
      <c r="B129" s="220"/>
      <c r="C129" s="220"/>
      <c r="D129" s="220"/>
      <c r="E129" s="220"/>
      <c r="F129" s="220"/>
      <c r="G129" s="220"/>
      <c r="H129" s="220"/>
      <c r="I129" s="226"/>
    </row>
    <row r="130" spans="1:10" s="292" customFormat="1" ht="21.75">
      <c r="A130" s="229" t="s">
        <v>90</v>
      </c>
      <c r="B130" s="265"/>
      <c r="C130" s="273"/>
      <c r="D130" s="230"/>
      <c r="E130" s="230"/>
      <c r="F130" s="230"/>
      <c r="G130" s="230"/>
      <c r="H130" s="230"/>
      <c r="I130" s="231">
        <f>SUM(C130,E130,G130)</f>
        <v>0</v>
      </c>
      <c r="J130" s="224"/>
    </row>
    <row r="131" spans="1:10" s="292" customFormat="1" ht="21.75">
      <c r="A131" s="348" t="s">
        <v>296</v>
      </c>
      <c r="B131" s="350"/>
      <c r="C131" s="350"/>
      <c r="D131" s="350"/>
      <c r="E131" s="350"/>
      <c r="F131" s="350"/>
      <c r="G131" s="350"/>
      <c r="H131" s="350"/>
      <c r="I131" s="350">
        <f>SUM(C131,E131,G131)</f>
        <v>0</v>
      </c>
      <c r="J131" s="224"/>
    </row>
    <row r="132" spans="1:10" s="292" customFormat="1" ht="21.75">
      <c r="A132" s="219" t="s">
        <v>297</v>
      </c>
      <c r="B132" s="220"/>
      <c r="C132" s="220"/>
      <c r="D132" s="220"/>
      <c r="E132" s="220"/>
      <c r="F132" s="220"/>
      <c r="G132" s="220"/>
      <c r="H132" s="220"/>
      <c r="I132" s="220">
        <f>SUM(C132,E132,G132)</f>
        <v>0</v>
      </c>
      <c r="J132" s="224"/>
    </row>
    <row r="133" spans="1:9" s="224" customFormat="1" ht="21.75">
      <c r="A133" s="228" t="s">
        <v>203</v>
      </c>
      <c r="B133" s="220"/>
      <c r="C133" s="220"/>
      <c r="D133" s="220"/>
      <c r="E133" s="220"/>
      <c r="F133" s="220"/>
      <c r="G133" s="220"/>
      <c r="H133" s="220"/>
      <c r="I133" s="226"/>
    </row>
    <row r="134" spans="1:10" s="292" customFormat="1" ht="21.75">
      <c r="A134" s="219" t="s">
        <v>393</v>
      </c>
      <c r="B134" s="226"/>
      <c r="C134" s="220"/>
      <c r="D134" s="235"/>
      <c r="E134" s="235"/>
      <c r="F134" s="235"/>
      <c r="G134" s="235"/>
      <c r="H134" s="220"/>
      <c r="I134" s="226">
        <f aca="true" t="shared" si="12" ref="I134:I141">SUM(C134,E134,G134)</f>
        <v>0</v>
      </c>
      <c r="J134" s="224"/>
    </row>
    <row r="135" spans="1:10" s="292" customFormat="1" ht="21.75">
      <c r="A135" s="219" t="s">
        <v>394</v>
      </c>
      <c r="B135" s="235"/>
      <c r="C135" s="235"/>
      <c r="D135" s="220"/>
      <c r="E135" s="235"/>
      <c r="F135" s="220"/>
      <c r="G135" s="235"/>
      <c r="H135" s="220"/>
      <c r="I135" s="226">
        <f t="shared" si="12"/>
        <v>0</v>
      </c>
      <c r="J135" s="224"/>
    </row>
    <row r="136" spans="1:10" s="292" customFormat="1" ht="21.75">
      <c r="A136" s="345" t="s">
        <v>395</v>
      </c>
      <c r="B136" s="266"/>
      <c r="C136" s="220"/>
      <c r="D136" s="221"/>
      <c r="E136" s="266"/>
      <c r="F136" s="266"/>
      <c r="G136" s="266"/>
      <c r="H136" s="266"/>
      <c r="I136" s="220">
        <f t="shared" si="12"/>
        <v>0</v>
      </c>
      <c r="J136" s="224"/>
    </row>
    <row r="137" spans="1:10" s="292" customFormat="1" ht="21.75">
      <c r="A137" s="254" t="s">
        <v>436</v>
      </c>
      <c r="B137" s="220"/>
      <c r="C137" s="220"/>
      <c r="D137" s="220"/>
      <c r="E137" s="220"/>
      <c r="F137" s="220"/>
      <c r="G137" s="220"/>
      <c r="H137" s="220"/>
      <c r="I137" s="226">
        <f t="shared" si="12"/>
        <v>0</v>
      </c>
      <c r="J137" s="224"/>
    </row>
    <row r="138" spans="1:10" s="292" customFormat="1" ht="21.75">
      <c r="A138" s="267" t="s">
        <v>437</v>
      </c>
      <c r="B138" s="220"/>
      <c r="C138" s="221"/>
      <c r="D138" s="220"/>
      <c r="E138" s="221"/>
      <c r="F138" s="220"/>
      <c r="G138" s="221"/>
      <c r="H138" s="220"/>
      <c r="I138" s="220">
        <f t="shared" si="12"/>
        <v>0</v>
      </c>
      <c r="J138" s="224"/>
    </row>
    <row r="139" spans="1:10" s="292" customFormat="1" ht="21.75">
      <c r="A139" s="219" t="s">
        <v>438</v>
      </c>
      <c r="B139" s="220"/>
      <c r="C139" s="220"/>
      <c r="D139" s="220"/>
      <c r="E139" s="220"/>
      <c r="F139" s="220"/>
      <c r="G139" s="220"/>
      <c r="H139" s="220"/>
      <c r="I139" s="226">
        <f t="shared" si="12"/>
        <v>0</v>
      </c>
      <c r="J139" s="224"/>
    </row>
    <row r="140" spans="1:10" s="292" customFormat="1" ht="21.75">
      <c r="A140" s="219" t="s">
        <v>439</v>
      </c>
      <c r="B140" s="235"/>
      <c r="C140" s="223"/>
      <c r="D140" s="235"/>
      <c r="E140" s="235"/>
      <c r="F140" s="235"/>
      <c r="G140" s="235"/>
      <c r="H140" s="220"/>
      <c r="I140" s="220">
        <f t="shared" si="12"/>
        <v>0</v>
      </c>
      <c r="J140" s="224"/>
    </row>
    <row r="141" spans="1:10" s="292" customFormat="1" ht="21.75">
      <c r="A141" s="219" t="s">
        <v>440</v>
      </c>
      <c r="B141" s="235"/>
      <c r="C141" s="223"/>
      <c r="D141" s="235"/>
      <c r="E141" s="223"/>
      <c r="F141" s="235"/>
      <c r="G141" s="223"/>
      <c r="H141" s="220"/>
      <c r="I141" s="220">
        <f t="shared" si="12"/>
        <v>0</v>
      </c>
      <c r="J141" s="224"/>
    </row>
    <row r="142" spans="1:10" s="292" customFormat="1" ht="21.75">
      <c r="A142" s="219" t="s">
        <v>577</v>
      </c>
      <c r="B142" s="220"/>
      <c r="C142" s="221"/>
      <c r="D142" s="220"/>
      <c r="E142" s="221"/>
      <c r="F142" s="220"/>
      <c r="G142" s="221"/>
      <c r="H142" s="220"/>
      <c r="I142" s="220">
        <f>SUM(C142,E142,G142)</f>
        <v>0</v>
      </c>
      <c r="J142" s="224"/>
    </row>
    <row r="143" spans="1:9" s="224" customFormat="1" ht="21.75">
      <c r="A143" s="228" t="s">
        <v>204</v>
      </c>
      <c r="B143" s="220"/>
      <c r="C143" s="221"/>
      <c r="D143" s="220"/>
      <c r="E143" s="221"/>
      <c r="F143" s="220"/>
      <c r="G143" s="221"/>
      <c r="H143" s="220"/>
      <c r="I143" s="220"/>
    </row>
    <row r="144" spans="1:10" s="292" customFormat="1" ht="21.75">
      <c r="A144" s="219" t="s">
        <v>92</v>
      </c>
      <c r="B144" s="220"/>
      <c r="C144" s="220"/>
      <c r="D144" s="220"/>
      <c r="E144" s="220"/>
      <c r="F144" s="220"/>
      <c r="G144" s="220"/>
      <c r="H144" s="220"/>
      <c r="I144" s="220">
        <f>SUM(C144,E144,G144)</f>
        <v>0</v>
      </c>
      <c r="J144" s="224"/>
    </row>
    <row r="145" spans="1:10" s="292" customFormat="1" ht="21.75">
      <c r="A145" s="219" t="s">
        <v>222</v>
      </c>
      <c r="B145" s="220"/>
      <c r="C145" s="220"/>
      <c r="D145" s="220"/>
      <c r="E145" s="220"/>
      <c r="F145" s="220"/>
      <c r="G145" s="220"/>
      <c r="H145" s="220"/>
      <c r="I145" s="220">
        <f>SUM(C145,E145,G145)</f>
        <v>0</v>
      </c>
      <c r="J145" s="224"/>
    </row>
    <row r="146" spans="1:9" s="239" customFormat="1" ht="21.75">
      <c r="A146" s="236" t="s">
        <v>13</v>
      </c>
      <c r="B146" s="237">
        <f aca="true" t="shared" si="13" ref="B146:I146">SUM(B130:B145)</f>
        <v>0</v>
      </c>
      <c r="C146" s="238">
        <f t="shared" si="13"/>
        <v>0</v>
      </c>
      <c r="D146" s="237">
        <f t="shared" si="13"/>
        <v>0</v>
      </c>
      <c r="E146" s="238">
        <f t="shared" si="13"/>
        <v>0</v>
      </c>
      <c r="F146" s="237">
        <f t="shared" si="13"/>
        <v>0</v>
      </c>
      <c r="G146" s="238">
        <f t="shared" si="13"/>
        <v>0</v>
      </c>
      <c r="H146" s="237">
        <f t="shared" si="13"/>
        <v>0</v>
      </c>
      <c r="I146" s="237">
        <f t="shared" si="13"/>
        <v>0</v>
      </c>
    </row>
    <row r="147" spans="1:9" s="224" customFormat="1" ht="26.25" customHeight="1">
      <c r="A147" s="240" t="s">
        <v>93</v>
      </c>
      <c r="B147" s="220"/>
      <c r="C147" s="221"/>
      <c r="D147" s="220"/>
      <c r="E147" s="221"/>
      <c r="F147" s="220"/>
      <c r="G147" s="221"/>
      <c r="H147" s="220"/>
      <c r="I147" s="220"/>
    </row>
    <row r="148" spans="1:9" s="224" customFormat="1" ht="21.75">
      <c r="A148" s="228" t="s">
        <v>206</v>
      </c>
      <c r="B148" s="220"/>
      <c r="C148" s="221"/>
      <c r="D148" s="220"/>
      <c r="E148" s="221"/>
      <c r="F148" s="220"/>
      <c r="G148" s="221"/>
      <c r="H148" s="220"/>
      <c r="I148" s="220"/>
    </row>
    <row r="149" spans="1:10" s="292" customFormat="1" ht="21.75">
      <c r="A149" s="219" t="s">
        <v>94</v>
      </c>
      <c r="B149" s="220"/>
      <c r="C149" s="355"/>
      <c r="D149" s="220"/>
      <c r="E149" s="355"/>
      <c r="F149" s="220"/>
      <c r="G149" s="355"/>
      <c r="H149" s="220"/>
      <c r="I149" s="226">
        <f aca="true" t="shared" si="14" ref="I149:I154">SUM(C149,E149,G149)</f>
        <v>0</v>
      </c>
      <c r="J149" s="224"/>
    </row>
    <row r="150" spans="1:10" s="292" customFormat="1" ht="21.75">
      <c r="A150" s="219" t="s">
        <v>95</v>
      </c>
      <c r="B150" s="220"/>
      <c r="C150" s="355"/>
      <c r="D150" s="220"/>
      <c r="E150" s="355"/>
      <c r="F150" s="220"/>
      <c r="G150" s="355"/>
      <c r="H150" s="220"/>
      <c r="I150" s="220">
        <f t="shared" si="14"/>
        <v>0</v>
      </c>
      <c r="J150" s="224"/>
    </row>
    <row r="151" spans="1:10" s="292" customFormat="1" ht="21.75">
      <c r="A151" s="219" t="s">
        <v>96</v>
      </c>
      <c r="B151" s="220"/>
      <c r="C151" s="355"/>
      <c r="D151" s="220"/>
      <c r="E151" s="355"/>
      <c r="F151" s="220"/>
      <c r="G151" s="355"/>
      <c r="H151" s="220"/>
      <c r="I151" s="220">
        <f t="shared" si="14"/>
        <v>0</v>
      </c>
      <c r="J151" s="224"/>
    </row>
    <row r="152" spans="1:10" s="292" customFormat="1" ht="21.75">
      <c r="A152" s="219" t="s">
        <v>578</v>
      </c>
      <c r="B152" s="220"/>
      <c r="C152" s="220"/>
      <c r="D152" s="220"/>
      <c r="E152" s="220"/>
      <c r="F152" s="220"/>
      <c r="G152" s="220"/>
      <c r="H152" s="220"/>
      <c r="I152" s="226">
        <f t="shared" si="14"/>
        <v>0</v>
      </c>
      <c r="J152" s="224"/>
    </row>
    <row r="153" spans="1:10" s="292" customFormat="1" ht="21.75">
      <c r="A153" s="219" t="s">
        <v>173</v>
      </c>
      <c r="B153" s="220"/>
      <c r="C153" s="220"/>
      <c r="D153" s="220"/>
      <c r="E153" s="220"/>
      <c r="F153" s="220"/>
      <c r="G153" s="220"/>
      <c r="H153" s="220"/>
      <c r="I153" s="226">
        <f t="shared" si="14"/>
        <v>0</v>
      </c>
      <c r="J153" s="224"/>
    </row>
    <row r="154" spans="1:10" s="292" customFormat="1" ht="21.75">
      <c r="A154" s="229" t="s">
        <v>579</v>
      </c>
      <c r="B154" s="230"/>
      <c r="C154" s="230"/>
      <c r="D154" s="230"/>
      <c r="E154" s="230"/>
      <c r="F154" s="230"/>
      <c r="G154" s="230"/>
      <c r="H154" s="230"/>
      <c r="I154" s="231">
        <f t="shared" si="14"/>
        <v>0</v>
      </c>
      <c r="J154" s="224"/>
    </row>
    <row r="155" spans="1:9" s="224" customFormat="1" ht="21.75">
      <c r="A155" s="385" t="s">
        <v>207</v>
      </c>
      <c r="B155" s="350"/>
      <c r="C155" s="350"/>
      <c r="D155" s="350"/>
      <c r="E155" s="350"/>
      <c r="F155" s="350"/>
      <c r="G155" s="350"/>
      <c r="H155" s="350"/>
      <c r="I155" s="350"/>
    </row>
    <row r="156" spans="1:10" s="294" customFormat="1" ht="21.75">
      <c r="A156" s="245" t="s">
        <v>308</v>
      </c>
      <c r="B156" s="220"/>
      <c r="C156" s="220"/>
      <c r="D156" s="220"/>
      <c r="E156" s="220"/>
      <c r="F156" s="220"/>
      <c r="G156" s="220"/>
      <c r="H156" s="220"/>
      <c r="I156" s="220">
        <f>SUM(C156,E156,G156)</f>
        <v>0</v>
      </c>
      <c r="J156" s="227"/>
    </row>
    <row r="157" spans="1:10" s="294" customFormat="1" ht="21.75">
      <c r="A157" s="245" t="s">
        <v>382</v>
      </c>
      <c r="B157" s="220"/>
      <c r="C157" s="220"/>
      <c r="D157" s="220"/>
      <c r="E157" s="220"/>
      <c r="F157" s="220"/>
      <c r="G157" s="220"/>
      <c r="H157" s="246"/>
      <c r="I157" s="256">
        <f>SUM(C157,E157,G157)</f>
        <v>0</v>
      </c>
      <c r="J157" s="227"/>
    </row>
    <row r="158" spans="1:9" s="224" customFormat="1" ht="21.75">
      <c r="A158" s="228" t="s">
        <v>208</v>
      </c>
      <c r="B158" s="220"/>
      <c r="C158" s="220"/>
      <c r="D158" s="220"/>
      <c r="E158" s="220"/>
      <c r="F158" s="220"/>
      <c r="G158" s="220"/>
      <c r="H158" s="220"/>
      <c r="I158" s="220"/>
    </row>
    <row r="159" spans="1:10" s="292" customFormat="1" ht="21.75">
      <c r="A159" s="245" t="s">
        <v>223</v>
      </c>
      <c r="B159" s="220"/>
      <c r="C159" s="221"/>
      <c r="D159" s="220"/>
      <c r="E159" s="221"/>
      <c r="F159" s="220"/>
      <c r="G159" s="221"/>
      <c r="H159" s="220"/>
      <c r="I159" s="220">
        <f aca="true" t="shared" si="15" ref="I159:I165">SUM(C159,E159,G159)</f>
        <v>0</v>
      </c>
      <c r="J159" s="224"/>
    </row>
    <row r="160" spans="1:10" s="292" customFormat="1" ht="21.75">
      <c r="A160" s="245" t="s">
        <v>352</v>
      </c>
      <c r="B160" s="220"/>
      <c r="C160" s="221"/>
      <c r="D160" s="220"/>
      <c r="E160" s="221"/>
      <c r="F160" s="220"/>
      <c r="G160" s="221"/>
      <c r="H160" s="220"/>
      <c r="I160" s="220">
        <f t="shared" si="15"/>
        <v>0</v>
      </c>
      <c r="J160" s="224"/>
    </row>
    <row r="161" spans="1:10" s="292" customFormat="1" ht="21.75">
      <c r="A161" s="245" t="s">
        <v>580</v>
      </c>
      <c r="B161" s="235"/>
      <c r="C161" s="223"/>
      <c r="D161" s="235"/>
      <c r="E161" s="223"/>
      <c r="F161" s="235"/>
      <c r="G161" s="223"/>
      <c r="H161" s="220"/>
      <c r="I161" s="220">
        <f t="shared" si="15"/>
        <v>0</v>
      </c>
      <c r="J161" s="224"/>
    </row>
    <row r="162" spans="1:10" s="292" customFormat="1" ht="21.75">
      <c r="A162" s="245" t="s">
        <v>581</v>
      </c>
      <c r="B162" s="220"/>
      <c r="C162" s="221"/>
      <c r="D162" s="220"/>
      <c r="E162" s="221"/>
      <c r="F162" s="220"/>
      <c r="G162" s="221"/>
      <c r="H162" s="220"/>
      <c r="I162" s="220">
        <f t="shared" si="15"/>
        <v>0</v>
      </c>
      <c r="J162" s="224"/>
    </row>
    <row r="163" spans="1:10" s="292" customFormat="1" ht="21.75">
      <c r="A163" s="340" t="s">
        <v>582</v>
      </c>
      <c r="B163" s="235"/>
      <c r="C163" s="223"/>
      <c r="D163" s="220"/>
      <c r="E163" s="223"/>
      <c r="F163" s="220"/>
      <c r="G163" s="223"/>
      <c r="H163" s="220"/>
      <c r="I163" s="220">
        <f t="shared" si="15"/>
        <v>0</v>
      </c>
      <c r="J163" s="224"/>
    </row>
    <row r="164" spans="1:9" s="239" customFormat="1" ht="21.75">
      <c r="A164" s="176" t="s">
        <v>13</v>
      </c>
      <c r="B164" s="153">
        <f>SUM(B149:B162)</f>
        <v>0</v>
      </c>
      <c r="C164" s="154">
        <f aca="true" t="shared" si="16" ref="C164:H164">SUM(C149:C163)</f>
        <v>0</v>
      </c>
      <c r="D164" s="153">
        <f t="shared" si="16"/>
        <v>0</v>
      </c>
      <c r="E164" s="154">
        <f t="shared" si="16"/>
        <v>0</v>
      </c>
      <c r="F164" s="153">
        <f t="shared" si="16"/>
        <v>0</v>
      </c>
      <c r="G164" s="154">
        <f t="shared" si="16"/>
        <v>0</v>
      </c>
      <c r="H164" s="153">
        <f t="shared" si="16"/>
        <v>0</v>
      </c>
      <c r="I164" s="350">
        <f t="shared" si="15"/>
        <v>0</v>
      </c>
    </row>
    <row r="165" spans="1:9" s="239" customFormat="1" ht="21.75">
      <c r="A165" s="176" t="s">
        <v>52</v>
      </c>
      <c r="B165" s="153">
        <f aca="true" t="shared" si="17" ref="B165:H165">SUM(B26,B35,B46,B57,B102,B127,B146,B164)</f>
        <v>0</v>
      </c>
      <c r="C165" s="180">
        <f t="shared" si="17"/>
        <v>0</v>
      </c>
      <c r="D165" s="153">
        <f t="shared" si="17"/>
        <v>0</v>
      </c>
      <c r="E165" s="180">
        <f t="shared" si="17"/>
        <v>0</v>
      </c>
      <c r="F165" s="153">
        <f t="shared" si="17"/>
        <v>0</v>
      </c>
      <c r="G165" s="153">
        <f t="shared" si="17"/>
        <v>0</v>
      </c>
      <c r="H165" s="153">
        <f t="shared" si="17"/>
        <v>0</v>
      </c>
      <c r="I165" s="350">
        <f t="shared" si="15"/>
        <v>0</v>
      </c>
    </row>
    <row r="166" spans="1:9" s="224" customFormat="1" ht="21.75">
      <c r="A166" s="271"/>
      <c r="B166" s="272"/>
      <c r="C166" s="272"/>
      <c r="D166" s="221"/>
      <c r="E166" s="221"/>
      <c r="F166" s="272"/>
      <c r="G166" s="272"/>
      <c r="H166" s="272"/>
      <c r="I166" s="272"/>
    </row>
    <row r="167" spans="1:9" s="224" customFormat="1" ht="21.75">
      <c r="A167" s="271"/>
      <c r="B167" s="272"/>
      <c r="C167" s="272"/>
      <c r="D167" s="221"/>
      <c r="E167" s="221"/>
      <c r="F167" s="272"/>
      <c r="G167" s="272"/>
      <c r="H167" s="272"/>
      <c r="I167" s="272"/>
    </row>
    <row r="168" spans="1:9" s="224" customFormat="1" ht="27" customHeight="1">
      <c r="A168" s="271"/>
      <c r="B168" s="272"/>
      <c r="C168" s="272"/>
      <c r="D168" s="221"/>
      <c r="E168" s="221"/>
      <c r="F168" s="272"/>
      <c r="G168" s="272"/>
      <c r="H168" s="272"/>
      <c r="I168" s="272"/>
    </row>
    <row r="169" spans="1:9" s="224" customFormat="1" ht="21.75">
      <c r="A169" s="271"/>
      <c r="B169" s="272"/>
      <c r="C169" s="272"/>
      <c r="D169" s="221"/>
      <c r="E169" s="221"/>
      <c r="F169" s="272"/>
      <c r="G169" s="272"/>
      <c r="H169" s="272"/>
      <c r="I169" s="272"/>
    </row>
    <row r="170" spans="1:9" s="224" customFormat="1" ht="21.75">
      <c r="A170" s="271"/>
      <c r="B170" s="272"/>
      <c r="C170" s="272"/>
      <c r="D170" s="221"/>
      <c r="E170" s="221"/>
      <c r="F170" s="272"/>
      <c r="G170" s="272"/>
      <c r="H170" s="272"/>
      <c r="I170" s="272"/>
    </row>
    <row r="171" spans="1:9" s="224" customFormat="1" ht="21.75">
      <c r="A171" s="271"/>
      <c r="B171" s="272"/>
      <c r="C171" s="272"/>
      <c r="D171" s="221"/>
      <c r="E171" s="221"/>
      <c r="F171" s="272"/>
      <c r="G171" s="272"/>
      <c r="H171" s="272"/>
      <c r="I171" s="272"/>
    </row>
    <row r="172" spans="1:9" s="224" customFormat="1" ht="21.75">
      <c r="A172" s="271"/>
      <c r="B172" s="272"/>
      <c r="C172" s="272"/>
      <c r="D172" s="221"/>
      <c r="E172" s="221"/>
      <c r="F172" s="272"/>
      <c r="G172" s="272"/>
      <c r="H172" s="272"/>
      <c r="I172" s="272"/>
    </row>
    <row r="173" spans="1:9" s="224" customFormat="1" ht="21.75">
      <c r="A173" s="271"/>
      <c r="B173" s="272"/>
      <c r="C173" s="272"/>
      <c r="D173" s="221"/>
      <c r="E173" s="221"/>
      <c r="F173" s="272"/>
      <c r="G173" s="272"/>
      <c r="H173" s="272"/>
      <c r="I173" s="272"/>
    </row>
    <row r="174" spans="1:9" s="224" customFormat="1" ht="21.75">
      <c r="A174" s="271"/>
      <c r="B174" s="272"/>
      <c r="C174" s="272"/>
      <c r="D174" s="221"/>
      <c r="E174" s="221"/>
      <c r="F174" s="272"/>
      <c r="G174" s="272"/>
      <c r="H174" s="272"/>
      <c r="I174" s="272"/>
    </row>
    <row r="175" spans="1:9" s="224" customFormat="1" ht="21.75">
      <c r="A175" s="271"/>
      <c r="B175" s="272"/>
      <c r="C175" s="272"/>
      <c r="D175" s="221"/>
      <c r="E175" s="221"/>
      <c r="F175" s="272"/>
      <c r="G175" s="272"/>
      <c r="H175" s="272"/>
      <c r="I175" s="272"/>
    </row>
    <row r="176" spans="1:9" s="224" customFormat="1" ht="21.75">
      <c r="A176" s="271"/>
      <c r="B176" s="272"/>
      <c r="C176" s="272"/>
      <c r="D176" s="221"/>
      <c r="E176" s="221"/>
      <c r="F176" s="272"/>
      <c r="G176" s="272"/>
      <c r="H176" s="272"/>
      <c r="I176" s="272"/>
    </row>
    <row r="177" spans="1:9" s="224" customFormat="1" ht="21.75">
      <c r="A177" s="271"/>
      <c r="B177" s="272"/>
      <c r="C177" s="272"/>
      <c r="D177" s="221"/>
      <c r="E177" s="221"/>
      <c r="F177" s="272"/>
      <c r="G177" s="272"/>
      <c r="H177" s="272"/>
      <c r="I177" s="272"/>
    </row>
    <row r="178" spans="1:9" s="224" customFormat="1" ht="21.75">
      <c r="A178" s="271"/>
      <c r="B178" s="272"/>
      <c r="C178" s="272"/>
      <c r="D178" s="221"/>
      <c r="E178" s="221"/>
      <c r="F178" s="272"/>
      <c r="G178" s="272"/>
      <c r="H178" s="272"/>
      <c r="I178" s="272"/>
    </row>
    <row r="179" spans="1:9" s="224" customFormat="1" ht="21.75">
      <c r="A179" s="271"/>
      <c r="B179" s="272"/>
      <c r="C179" s="272"/>
      <c r="D179" s="221"/>
      <c r="E179" s="221"/>
      <c r="F179" s="272"/>
      <c r="G179" s="272"/>
      <c r="H179" s="272"/>
      <c r="I179" s="272"/>
    </row>
    <row r="180" spans="1:9" s="224" customFormat="1" ht="21.75">
      <c r="A180" s="271"/>
      <c r="B180" s="272"/>
      <c r="C180" s="272"/>
      <c r="D180" s="221"/>
      <c r="E180" s="221"/>
      <c r="F180" s="272"/>
      <c r="G180" s="272"/>
      <c r="H180" s="272"/>
      <c r="I180" s="272"/>
    </row>
    <row r="181" spans="1:9" s="224" customFormat="1" ht="21.75">
      <c r="A181" s="271"/>
      <c r="B181" s="272"/>
      <c r="C181" s="272"/>
      <c r="D181" s="221"/>
      <c r="E181" s="221"/>
      <c r="F181" s="272"/>
      <c r="G181" s="272"/>
      <c r="H181" s="272"/>
      <c r="I181" s="272"/>
    </row>
    <row r="182" spans="1:9" s="224" customFormat="1" ht="21.75">
      <c r="A182" s="271"/>
      <c r="B182" s="272"/>
      <c r="C182" s="272"/>
      <c r="D182" s="221"/>
      <c r="E182" s="221"/>
      <c r="F182" s="272"/>
      <c r="G182" s="272"/>
      <c r="H182" s="272"/>
      <c r="I182" s="272"/>
    </row>
    <row r="183" spans="1:9" s="224" customFormat="1" ht="21.75">
      <c r="A183" s="271"/>
      <c r="B183" s="272"/>
      <c r="C183" s="272"/>
      <c r="D183" s="221"/>
      <c r="E183" s="221"/>
      <c r="F183" s="272"/>
      <c r="G183" s="272"/>
      <c r="H183" s="272"/>
      <c r="I183" s="272"/>
    </row>
    <row r="184" spans="1:9" s="224" customFormat="1" ht="21.75">
      <c r="A184" s="271"/>
      <c r="B184" s="272"/>
      <c r="C184" s="272"/>
      <c r="D184" s="221"/>
      <c r="E184" s="221"/>
      <c r="F184" s="272"/>
      <c r="G184" s="272"/>
      <c r="H184" s="272"/>
      <c r="I184" s="272"/>
    </row>
    <row r="185" spans="1:9" s="224" customFormat="1" ht="21.75">
      <c r="A185" s="271"/>
      <c r="B185" s="272"/>
      <c r="C185" s="272"/>
      <c r="D185" s="221"/>
      <c r="E185" s="221"/>
      <c r="F185" s="272"/>
      <c r="G185" s="272"/>
      <c r="H185" s="272"/>
      <c r="I185" s="272"/>
    </row>
    <row r="186" spans="1:9" s="224" customFormat="1" ht="21.75">
      <c r="A186" s="271"/>
      <c r="B186" s="272"/>
      <c r="C186" s="272"/>
      <c r="D186" s="221"/>
      <c r="E186" s="221"/>
      <c r="F186" s="272"/>
      <c r="G186" s="272"/>
      <c r="H186" s="272"/>
      <c r="I186" s="272"/>
    </row>
    <row r="187" spans="1:9" s="224" customFormat="1" ht="21.75">
      <c r="A187" s="271"/>
      <c r="B187" s="272"/>
      <c r="C187" s="272"/>
      <c r="D187" s="221"/>
      <c r="E187" s="221"/>
      <c r="F187" s="272"/>
      <c r="G187" s="272"/>
      <c r="H187" s="272"/>
      <c r="I187" s="272"/>
    </row>
    <row r="188" spans="1:9" s="224" customFormat="1" ht="21.75">
      <c r="A188" s="271"/>
      <c r="B188" s="272"/>
      <c r="C188" s="272"/>
      <c r="D188" s="221"/>
      <c r="E188" s="221"/>
      <c r="F188" s="272"/>
      <c r="G188" s="272"/>
      <c r="H188" s="272"/>
      <c r="I188" s="272"/>
    </row>
    <row r="189" spans="1:9" s="224" customFormat="1" ht="21.75">
      <c r="A189" s="271"/>
      <c r="B189" s="272"/>
      <c r="C189" s="272"/>
      <c r="D189" s="221"/>
      <c r="E189" s="221"/>
      <c r="F189" s="272"/>
      <c r="G189" s="272"/>
      <c r="H189" s="272"/>
      <c r="I189" s="272"/>
    </row>
    <row r="190" spans="1:9" s="224" customFormat="1" ht="21.75">
      <c r="A190" s="271"/>
      <c r="B190" s="272"/>
      <c r="C190" s="272"/>
      <c r="D190" s="221"/>
      <c r="E190" s="221"/>
      <c r="F190" s="272"/>
      <c r="G190" s="272"/>
      <c r="H190" s="272"/>
      <c r="I190" s="272"/>
    </row>
    <row r="191" spans="1:9" s="224" customFormat="1" ht="21.75">
      <c r="A191" s="271"/>
      <c r="B191" s="272"/>
      <c r="C191" s="272"/>
      <c r="D191" s="221"/>
      <c r="E191" s="221"/>
      <c r="F191" s="272"/>
      <c r="G191" s="272"/>
      <c r="H191" s="272"/>
      <c r="I191" s="272"/>
    </row>
    <row r="192" spans="1:9" s="224" customFormat="1" ht="21.75">
      <c r="A192" s="271"/>
      <c r="B192" s="272"/>
      <c r="C192" s="272"/>
      <c r="D192" s="221"/>
      <c r="E192" s="221"/>
      <c r="F192" s="272"/>
      <c r="G192" s="272"/>
      <c r="H192" s="272"/>
      <c r="I192" s="272"/>
    </row>
    <row r="193" spans="1:9" s="224" customFormat="1" ht="21.75">
      <c r="A193" s="271"/>
      <c r="B193" s="272"/>
      <c r="C193" s="272"/>
      <c r="D193" s="221"/>
      <c r="E193" s="221"/>
      <c r="F193" s="272"/>
      <c r="G193" s="272"/>
      <c r="H193" s="272"/>
      <c r="I193" s="272"/>
    </row>
    <row r="194" spans="1:9" s="224" customFormat="1" ht="21.75">
      <c r="A194" s="271"/>
      <c r="B194" s="272"/>
      <c r="C194" s="272"/>
      <c r="D194" s="221"/>
      <c r="E194" s="221"/>
      <c r="F194" s="272"/>
      <c r="G194" s="272"/>
      <c r="H194" s="272"/>
      <c r="I194" s="272"/>
    </row>
    <row r="195" spans="2:9" ht="21.75">
      <c r="B195" s="182"/>
      <c r="C195" s="182"/>
      <c r="D195" s="141"/>
      <c r="E195" s="141"/>
      <c r="F195" s="182"/>
      <c r="G195" s="182"/>
      <c r="H195" s="182"/>
      <c r="I195" s="182"/>
    </row>
    <row r="196" spans="2:9" ht="21.75">
      <c r="B196" s="182"/>
      <c r="C196" s="182"/>
      <c r="D196" s="141"/>
      <c r="E196" s="141"/>
      <c r="F196" s="182"/>
      <c r="G196" s="182"/>
      <c r="H196" s="182"/>
      <c r="I196" s="182"/>
    </row>
    <row r="197" spans="2:9" ht="21.75">
      <c r="B197" s="182"/>
      <c r="C197" s="182"/>
      <c r="D197" s="141"/>
      <c r="E197" s="141"/>
      <c r="F197" s="182"/>
      <c r="G197" s="182"/>
      <c r="H197" s="182"/>
      <c r="I197" s="182"/>
    </row>
    <row r="198" spans="2:9" ht="21.75">
      <c r="B198" s="182"/>
      <c r="C198" s="182"/>
      <c r="D198" s="141"/>
      <c r="E198" s="141"/>
      <c r="F198" s="182"/>
      <c r="G198" s="182"/>
      <c r="H198" s="182"/>
      <c r="I198" s="182"/>
    </row>
    <row r="199" spans="2:9" ht="21.75">
      <c r="B199" s="182"/>
      <c r="C199" s="182"/>
      <c r="D199" s="141"/>
      <c r="E199" s="141"/>
      <c r="F199" s="182"/>
      <c r="G199" s="182"/>
      <c r="H199" s="182"/>
      <c r="I199" s="182"/>
    </row>
    <row r="200" spans="2:9" ht="21.75">
      <c r="B200" s="182"/>
      <c r="C200" s="182"/>
      <c r="D200" s="141"/>
      <c r="E200" s="141"/>
      <c r="F200" s="182"/>
      <c r="G200" s="182"/>
      <c r="H200" s="182"/>
      <c r="I200" s="182"/>
    </row>
    <row r="201" spans="2:9" ht="21.75">
      <c r="B201" s="182"/>
      <c r="C201" s="182"/>
      <c r="D201" s="141"/>
      <c r="E201" s="141"/>
      <c r="F201" s="182"/>
      <c r="G201" s="182"/>
      <c r="H201" s="182"/>
      <c r="I201" s="182"/>
    </row>
    <row r="202" spans="2:9" ht="21.75">
      <c r="B202" s="182"/>
      <c r="C202" s="182"/>
      <c r="D202" s="141"/>
      <c r="E202" s="141"/>
      <c r="F202" s="182"/>
      <c r="G202" s="182"/>
      <c r="H202" s="182"/>
      <c r="I202" s="182"/>
    </row>
    <row r="203" spans="2:9" ht="21.75">
      <c r="B203" s="182"/>
      <c r="C203" s="182"/>
      <c r="D203" s="141"/>
      <c r="E203" s="141"/>
      <c r="F203" s="182"/>
      <c r="G203" s="182"/>
      <c r="H203" s="182"/>
      <c r="I203" s="182"/>
    </row>
    <row r="204" spans="2:9" ht="21.75">
      <c r="B204" s="182"/>
      <c r="C204" s="182"/>
      <c r="D204" s="141"/>
      <c r="E204" s="141"/>
      <c r="F204" s="182"/>
      <c r="G204" s="182"/>
      <c r="H204" s="182"/>
      <c r="I204" s="182"/>
    </row>
    <row r="205" spans="2:9" ht="21.75">
      <c r="B205" s="182"/>
      <c r="C205" s="182"/>
      <c r="D205" s="141"/>
      <c r="E205" s="141"/>
      <c r="F205" s="182"/>
      <c r="G205" s="182"/>
      <c r="H205" s="182"/>
      <c r="I205" s="182"/>
    </row>
    <row r="206" spans="2:9" ht="21.75">
      <c r="B206" s="182"/>
      <c r="C206" s="182"/>
      <c r="D206" s="141"/>
      <c r="E206" s="141"/>
      <c r="F206" s="182"/>
      <c r="G206" s="182"/>
      <c r="H206" s="182"/>
      <c r="I206" s="182"/>
    </row>
    <row r="207" spans="2:9" ht="21.75">
      <c r="B207" s="182"/>
      <c r="C207" s="182"/>
      <c r="D207" s="141"/>
      <c r="E207" s="141"/>
      <c r="F207" s="182"/>
      <c r="G207" s="182"/>
      <c r="H207" s="182"/>
      <c r="I207" s="182"/>
    </row>
    <row r="208" spans="2:9" ht="21.75">
      <c r="B208" s="182"/>
      <c r="C208" s="182"/>
      <c r="D208" s="141"/>
      <c r="E208" s="141"/>
      <c r="F208" s="182"/>
      <c r="G208" s="182"/>
      <c r="H208" s="182"/>
      <c r="I208" s="182"/>
    </row>
    <row r="209" spans="2:9" ht="21.75">
      <c r="B209" s="182"/>
      <c r="C209" s="182"/>
      <c r="D209" s="141"/>
      <c r="E209" s="141"/>
      <c r="F209" s="182"/>
      <c r="G209" s="182"/>
      <c r="H209" s="182"/>
      <c r="I209" s="182"/>
    </row>
    <row r="210" spans="2:9" ht="21.75">
      <c r="B210" s="182"/>
      <c r="C210" s="182"/>
      <c r="D210" s="141"/>
      <c r="E210" s="141"/>
      <c r="F210" s="182"/>
      <c r="G210" s="182"/>
      <c r="H210" s="182"/>
      <c r="I210" s="182"/>
    </row>
    <row r="211" spans="2:9" ht="21.75">
      <c r="B211" s="182"/>
      <c r="C211" s="182"/>
      <c r="D211" s="141"/>
      <c r="E211" s="141"/>
      <c r="F211" s="182"/>
      <c r="G211" s="182"/>
      <c r="H211" s="182"/>
      <c r="I211" s="182"/>
    </row>
    <row r="212" spans="2:9" ht="21.75">
      <c r="B212" s="182"/>
      <c r="C212" s="182"/>
      <c r="D212" s="141"/>
      <c r="E212" s="141"/>
      <c r="F212" s="182"/>
      <c r="G212" s="182"/>
      <c r="H212" s="182"/>
      <c r="I212" s="182"/>
    </row>
    <row r="213" spans="2:9" ht="21.75">
      <c r="B213" s="182"/>
      <c r="C213" s="182"/>
      <c r="D213" s="141"/>
      <c r="E213" s="141"/>
      <c r="F213" s="182"/>
      <c r="G213" s="182"/>
      <c r="H213" s="182"/>
      <c r="I213" s="182"/>
    </row>
    <row r="214" spans="2:9" ht="21.75">
      <c r="B214" s="182"/>
      <c r="C214" s="182"/>
      <c r="D214" s="141"/>
      <c r="E214" s="141"/>
      <c r="F214" s="182"/>
      <c r="G214" s="182"/>
      <c r="H214" s="182"/>
      <c r="I214" s="182"/>
    </row>
    <row r="215" spans="2:9" ht="21.75">
      <c r="B215" s="182"/>
      <c r="C215" s="182"/>
      <c r="D215" s="141"/>
      <c r="E215" s="141"/>
      <c r="F215" s="182"/>
      <c r="G215" s="182"/>
      <c r="H215" s="182"/>
      <c r="I215" s="182"/>
    </row>
    <row r="216" spans="2:9" ht="21.75">
      <c r="B216" s="182"/>
      <c r="C216" s="182"/>
      <c r="D216" s="141"/>
      <c r="E216" s="141"/>
      <c r="F216" s="182"/>
      <c r="G216" s="182"/>
      <c r="H216" s="182"/>
      <c r="I216" s="182"/>
    </row>
    <row r="217" spans="2:9" ht="21.75">
      <c r="B217" s="182"/>
      <c r="C217" s="182"/>
      <c r="D217" s="141"/>
      <c r="E217" s="141"/>
      <c r="F217" s="182"/>
      <c r="G217" s="182"/>
      <c r="H217" s="182"/>
      <c r="I217" s="182"/>
    </row>
    <row r="218" spans="2:9" ht="21.75">
      <c r="B218" s="182"/>
      <c r="C218" s="182"/>
      <c r="D218" s="141"/>
      <c r="E218" s="141"/>
      <c r="F218" s="182"/>
      <c r="G218" s="182"/>
      <c r="H218" s="182"/>
      <c r="I218" s="182"/>
    </row>
    <row r="219" spans="2:9" ht="21.75">
      <c r="B219" s="182"/>
      <c r="C219" s="182"/>
      <c r="D219" s="141"/>
      <c r="E219" s="141"/>
      <c r="F219" s="182"/>
      <c r="G219" s="182"/>
      <c r="H219" s="182"/>
      <c r="I219" s="182"/>
    </row>
    <row r="220" spans="2:9" ht="21.75">
      <c r="B220" s="182"/>
      <c r="C220" s="182"/>
      <c r="D220" s="141"/>
      <c r="E220" s="141"/>
      <c r="F220" s="182"/>
      <c r="G220" s="182"/>
      <c r="H220" s="182"/>
      <c r="I220" s="182"/>
    </row>
    <row r="221" spans="2:9" ht="21.75">
      <c r="B221" s="182"/>
      <c r="C221" s="182"/>
      <c r="D221" s="141"/>
      <c r="E221" s="141"/>
      <c r="F221" s="182"/>
      <c r="G221" s="182"/>
      <c r="H221" s="182"/>
      <c r="I221" s="182"/>
    </row>
    <row r="222" spans="2:9" ht="21.75">
      <c r="B222" s="182"/>
      <c r="C222" s="182"/>
      <c r="D222" s="141"/>
      <c r="E222" s="141"/>
      <c r="F222" s="182"/>
      <c r="G222" s="182"/>
      <c r="H222" s="182"/>
      <c r="I222" s="182"/>
    </row>
    <row r="223" spans="2:9" ht="21.75">
      <c r="B223" s="182"/>
      <c r="C223" s="182"/>
      <c r="D223" s="141"/>
      <c r="E223" s="141"/>
      <c r="F223" s="182"/>
      <c r="G223" s="182"/>
      <c r="H223" s="182"/>
      <c r="I223" s="182"/>
    </row>
    <row r="224" spans="2:9" ht="21.75">
      <c r="B224" s="182"/>
      <c r="C224" s="182"/>
      <c r="D224" s="141"/>
      <c r="E224" s="141"/>
      <c r="F224" s="182"/>
      <c r="G224" s="182"/>
      <c r="H224" s="182"/>
      <c r="I224" s="182"/>
    </row>
    <row r="225" spans="2:9" ht="21.75">
      <c r="B225" s="182"/>
      <c r="C225" s="182"/>
      <c r="D225" s="141"/>
      <c r="E225" s="141"/>
      <c r="F225" s="182"/>
      <c r="G225" s="182"/>
      <c r="H225" s="182"/>
      <c r="I225" s="182"/>
    </row>
    <row r="226" spans="2:9" ht="21.75">
      <c r="B226" s="182"/>
      <c r="C226" s="182"/>
      <c r="D226" s="141"/>
      <c r="E226" s="141"/>
      <c r="F226" s="182"/>
      <c r="G226" s="182"/>
      <c r="H226" s="182"/>
      <c r="I226" s="182"/>
    </row>
    <row r="227" spans="2:9" ht="21.75">
      <c r="B227" s="182"/>
      <c r="C227" s="182"/>
      <c r="D227" s="141"/>
      <c r="E227" s="141"/>
      <c r="F227" s="182"/>
      <c r="G227" s="182"/>
      <c r="H227" s="182"/>
      <c r="I227" s="182"/>
    </row>
    <row r="228" spans="2:9" ht="21.75">
      <c r="B228" s="182"/>
      <c r="C228" s="182"/>
      <c r="D228" s="141"/>
      <c r="E228" s="141"/>
      <c r="F228" s="182"/>
      <c r="G228" s="182"/>
      <c r="H228" s="182"/>
      <c r="I228" s="182"/>
    </row>
    <row r="229" spans="2:9" ht="21.75">
      <c r="B229" s="182"/>
      <c r="C229" s="182"/>
      <c r="D229" s="141"/>
      <c r="E229" s="141"/>
      <c r="F229" s="182"/>
      <c r="G229" s="182"/>
      <c r="H229" s="182"/>
      <c r="I229" s="182"/>
    </row>
    <row r="230" spans="2:9" ht="21.75">
      <c r="B230" s="182"/>
      <c r="C230" s="182"/>
      <c r="D230" s="141"/>
      <c r="E230" s="141"/>
      <c r="F230" s="182"/>
      <c r="G230" s="182"/>
      <c r="H230" s="182"/>
      <c r="I230" s="182"/>
    </row>
    <row r="231" spans="2:9" ht="21.75">
      <c r="B231" s="182"/>
      <c r="C231" s="182"/>
      <c r="D231" s="141"/>
      <c r="E231" s="141"/>
      <c r="F231" s="182"/>
      <c r="G231" s="182"/>
      <c r="H231" s="182"/>
      <c r="I231" s="182"/>
    </row>
    <row r="232" spans="2:9" ht="21.75">
      <c r="B232" s="182"/>
      <c r="C232" s="182"/>
      <c r="D232" s="141"/>
      <c r="E232" s="141"/>
      <c r="F232" s="182"/>
      <c r="G232" s="182"/>
      <c r="H232" s="182"/>
      <c r="I232" s="182"/>
    </row>
    <row r="233" spans="2:9" ht="21.75">
      <c r="B233" s="182"/>
      <c r="C233" s="182"/>
      <c r="D233" s="141"/>
      <c r="E233" s="141"/>
      <c r="F233" s="182"/>
      <c r="G233" s="182"/>
      <c r="H233" s="182"/>
      <c r="I233" s="182"/>
    </row>
    <row r="234" spans="2:9" ht="21.75">
      <c r="B234" s="182"/>
      <c r="C234" s="182"/>
      <c r="D234" s="141"/>
      <c r="E234" s="141"/>
      <c r="F234" s="182"/>
      <c r="G234" s="182"/>
      <c r="H234" s="182"/>
      <c r="I234" s="182"/>
    </row>
    <row r="235" spans="2:9" ht="21.75">
      <c r="B235" s="182"/>
      <c r="C235" s="182"/>
      <c r="D235" s="141"/>
      <c r="E235" s="141"/>
      <c r="F235" s="182"/>
      <c r="G235" s="182"/>
      <c r="H235" s="182"/>
      <c r="I235" s="182"/>
    </row>
    <row r="236" spans="2:9" ht="21.75">
      <c r="B236" s="182"/>
      <c r="C236" s="182"/>
      <c r="D236" s="141"/>
      <c r="E236" s="141"/>
      <c r="F236" s="182"/>
      <c r="G236" s="182"/>
      <c r="H236" s="182"/>
      <c r="I236" s="182"/>
    </row>
    <row r="237" spans="2:9" ht="21.75">
      <c r="B237" s="182"/>
      <c r="C237" s="182"/>
      <c r="D237" s="141"/>
      <c r="E237" s="141"/>
      <c r="F237" s="182"/>
      <c r="G237" s="182"/>
      <c r="H237" s="182"/>
      <c r="I237" s="182"/>
    </row>
    <row r="238" spans="2:9" ht="21.75">
      <c r="B238" s="182"/>
      <c r="C238" s="182"/>
      <c r="D238" s="141"/>
      <c r="E238" s="141"/>
      <c r="F238" s="182"/>
      <c r="G238" s="182"/>
      <c r="H238" s="182"/>
      <c r="I238" s="182"/>
    </row>
    <row r="239" spans="2:9" ht="21.75">
      <c r="B239" s="182"/>
      <c r="C239" s="182"/>
      <c r="D239" s="141"/>
      <c r="E239" s="141"/>
      <c r="F239" s="182"/>
      <c r="G239" s="182"/>
      <c r="H239" s="182"/>
      <c r="I239" s="182"/>
    </row>
    <row r="240" spans="2:9" ht="21.75">
      <c r="B240" s="182"/>
      <c r="C240" s="182"/>
      <c r="D240" s="141"/>
      <c r="E240" s="141"/>
      <c r="F240" s="182"/>
      <c r="G240" s="182"/>
      <c r="H240" s="182"/>
      <c r="I240" s="182"/>
    </row>
    <row r="241" spans="2:9" ht="21.75">
      <c r="B241" s="182"/>
      <c r="C241" s="182"/>
      <c r="D241" s="141"/>
      <c r="E241" s="141"/>
      <c r="F241" s="182"/>
      <c r="G241" s="182"/>
      <c r="H241" s="182"/>
      <c r="I241" s="182"/>
    </row>
    <row r="242" spans="2:9" ht="21.75">
      <c r="B242" s="182"/>
      <c r="C242" s="182"/>
      <c r="D242" s="141"/>
      <c r="E242" s="141"/>
      <c r="F242" s="182"/>
      <c r="G242" s="182"/>
      <c r="H242" s="182"/>
      <c r="I242" s="182"/>
    </row>
    <row r="243" spans="2:9" ht="21.75">
      <c r="B243" s="182"/>
      <c r="C243" s="182"/>
      <c r="D243" s="141"/>
      <c r="E243" s="141"/>
      <c r="F243" s="182"/>
      <c r="G243" s="182"/>
      <c r="H243" s="182"/>
      <c r="I243" s="182"/>
    </row>
    <row r="244" spans="2:9" ht="21.75">
      <c r="B244" s="182"/>
      <c r="C244" s="182"/>
      <c r="D244" s="141"/>
      <c r="E244" s="141"/>
      <c r="F244" s="182"/>
      <c r="G244" s="182"/>
      <c r="H244" s="182"/>
      <c r="I244" s="182"/>
    </row>
    <row r="245" spans="2:9" ht="21.75">
      <c r="B245" s="182"/>
      <c r="C245" s="182"/>
      <c r="D245" s="141"/>
      <c r="E245" s="141"/>
      <c r="F245" s="182"/>
      <c r="G245" s="182"/>
      <c r="H245" s="182"/>
      <c r="I245" s="182"/>
    </row>
    <row r="246" spans="2:9" ht="21.75">
      <c r="B246" s="182"/>
      <c r="C246" s="182"/>
      <c r="D246" s="141"/>
      <c r="E246" s="141"/>
      <c r="F246" s="182"/>
      <c r="G246" s="182"/>
      <c r="H246" s="182"/>
      <c r="I246" s="182"/>
    </row>
    <row r="247" spans="2:9" ht="21.75">
      <c r="B247" s="182"/>
      <c r="C247" s="182"/>
      <c r="D247" s="141"/>
      <c r="E247" s="141"/>
      <c r="F247" s="182"/>
      <c r="G247" s="182"/>
      <c r="H247" s="182"/>
      <c r="I247" s="182"/>
    </row>
    <row r="248" spans="2:9" ht="21.75">
      <c r="B248" s="182"/>
      <c r="C248" s="182"/>
      <c r="D248" s="141"/>
      <c r="E248" s="141"/>
      <c r="F248" s="182"/>
      <c r="G248" s="182"/>
      <c r="H248" s="182"/>
      <c r="I248" s="182"/>
    </row>
    <row r="249" spans="2:9" ht="21.75">
      <c r="B249" s="182"/>
      <c r="C249" s="182"/>
      <c r="D249" s="141"/>
      <c r="E249" s="141"/>
      <c r="F249" s="182"/>
      <c r="G249" s="182"/>
      <c r="H249" s="182"/>
      <c r="I249" s="182"/>
    </row>
    <row r="250" spans="2:9" ht="21.75">
      <c r="B250" s="182"/>
      <c r="C250" s="182"/>
      <c r="D250" s="141"/>
      <c r="E250" s="141"/>
      <c r="F250" s="182"/>
      <c r="G250" s="182"/>
      <c r="H250" s="182"/>
      <c r="I250" s="182"/>
    </row>
    <row r="251" spans="2:9" ht="21.75">
      <c r="B251" s="182"/>
      <c r="C251" s="182"/>
      <c r="D251" s="141"/>
      <c r="E251" s="141"/>
      <c r="F251" s="182"/>
      <c r="G251" s="182"/>
      <c r="H251" s="182"/>
      <c r="I251" s="182"/>
    </row>
    <row r="252" spans="2:9" ht="21.75">
      <c r="B252" s="182"/>
      <c r="C252" s="182"/>
      <c r="D252" s="141"/>
      <c r="E252" s="141"/>
      <c r="F252" s="182"/>
      <c r="G252" s="182"/>
      <c r="H252" s="182"/>
      <c r="I252" s="182"/>
    </row>
    <row r="253" spans="2:9" ht="21.75">
      <c r="B253" s="182"/>
      <c r="C253" s="182"/>
      <c r="D253" s="141"/>
      <c r="E253" s="141"/>
      <c r="F253" s="182"/>
      <c r="G253" s="182"/>
      <c r="H253" s="182"/>
      <c r="I253" s="182"/>
    </row>
    <row r="254" spans="2:9" ht="21.75">
      <c r="B254" s="182"/>
      <c r="C254" s="182"/>
      <c r="D254" s="141"/>
      <c r="E254" s="141"/>
      <c r="F254" s="182"/>
      <c r="G254" s="182"/>
      <c r="H254" s="182"/>
      <c r="I254" s="182"/>
    </row>
    <row r="255" spans="2:9" ht="21.75">
      <c r="B255" s="182"/>
      <c r="C255" s="182"/>
      <c r="D255" s="141"/>
      <c r="E255" s="141"/>
      <c r="F255" s="182"/>
      <c r="G255" s="182"/>
      <c r="H255" s="182"/>
      <c r="I255" s="182"/>
    </row>
    <row r="256" spans="2:9" ht="21.75">
      <c r="B256" s="182"/>
      <c r="C256" s="182"/>
      <c r="D256" s="141"/>
      <c r="E256" s="141"/>
      <c r="F256" s="182"/>
      <c r="G256" s="182"/>
      <c r="H256" s="182"/>
      <c r="I256" s="182"/>
    </row>
    <row r="257" spans="2:9" ht="21.75">
      <c r="B257" s="182"/>
      <c r="C257" s="182"/>
      <c r="D257" s="141"/>
      <c r="E257" s="141"/>
      <c r="F257" s="182"/>
      <c r="G257" s="182"/>
      <c r="H257" s="182"/>
      <c r="I257" s="182"/>
    </row>
    <row r="258" spans="2:9" ht="21.75">
      <c r="B258" s="182"/>
      <c r="C258" s="182"/>
      <c r="D258" s="141"/>
      <c r="E258" s="141"/>
      <c r="F258" s="182"/>
      <c r="G258" s="182"/>
      <c r="H258" s="182"/>
      <c r="I258" s="182"/>
    </row>
    <row r="259" spans="2:9" ht="21.75">
      <c r="B259" s="182"/>
      <c r="C259" s="182"/>
      <c r="D259" s="141"/>
      <c r="E259" s="141"/>
      <c r="F259" s="182"/>
      <c r="G259" s="182"/>
      <c r="H259" s="182"/>
      <c r="I259" s="182"/>
    </row>
    <row r="260" spans="2:9" ht="21.75">
      <c r="B260" s="182"/>
      <c r="C260" s="182"/>
      <c r="D260" s="141"/>
      <c r="E260" s="141"/>
      <c r="F260" s="182"/>
      <c r="G260" s="182"/>
      <c r="H260" s="182"/>
      <c r="I260" s="18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4:5" ht="21.75">
      <c r="D589" s="136"/>
      <c r="E589" s="136"/>
    </row>
    <row r="590" spans="4:5" ht="21.75">
      <c r="D590" s="136"/>
      <c r="E590" s="136"/>
    </row>
    <row r="591" spans="4:5" ht="21.75">
      <c r="D591" s="136"/>
      <c r="E591" s="136"/>
    </row>
    <row r="592" spans="4:5" ht="21.75">
      <c r="D592" s="136"/>
      <c r="E592" s="136"/>
    </row>
    <row r="593" spans="4:5" ht="21.75">
      <c r="D593" s="136"/>
      <c r="E593" s="136"/>
    </row>
    <row r="594" spans="4:5" ht="21.75">
      <c r="D594" s="136"/>
      <c r="E594" s="136"/>
    </row>
    <row r="595" spans="4:5" ht="21.75">
      <c r="D595" s="136"/>
      <c r="E595" s="136"/>
    </row>
    <row r="596" spans="4:5" ht="21.75">
      <c r="D596" s="136"/>
      <c r="E596" s="136"/>
    </row>
    <row r="597" spans="4:5" ht="21.75">
      <c r="D597" s="136"/>
      <c r="E597" s="136"/>
    </row>
    <row r="598" spans="4:5" ht="21.75">
      <c r="D598" s="136"/>
      <c r="E598" s="136"/>
    </row>
    <row r="599" spans="4:5" ht="21.75">
      <c r="D599" s="136"/>
      <c r="E599" s="136"/>
    </row>
    <row r="600" spans="4:5" ht="21.75">
      <c r="D600" s="136"/>
      <c r="E600" s="136"/>
    </row>
    <row r="601" spans="4:5" ht="21.75">
      <c r="D601" s="136"/>
      <c r="E601" s="136"/>
    </row>
    <row r="602" spans="4:11" s="181" customFormat="1" ht="21.75">
      <c r="D602" s="136"/>
      <c r="E602" s="136"/>
      <c r="J602" s="67"/>
      <c r="K602" s="67"/>
    </row>
    <row r="603" spans="4:11" s="181" customFormat="1" ht="21.75">
      <c r="D603" s="136"/>
      <c r="E603" s="136"/>
      <c r="J603" s="67"/>
      <c r="K603" s="67"/>
    </row>
    <row r="604" spans="4:11" s="181" customFormat="1" ht="21.75">
      <c r="D604" s="136"/>
      <c r="E604" s="136"/>
      <c r="J604" s="67"/>
      <c r="K604" s="67"/>
    </row>
    <row r="605" spans="4:11" s="181" customFormat="1" ht="21.75">
      <c r="D605" s="136"/>
      <c r="E605" s="136"/>
      <c r="J605" s="67"/>
      <c r="K605" s="67"/>
    </row>
    <row r="606" spans="4:11" s="181" customFormat="1" ht="21.75">
      <c r="D606" s="136"/>
      <c r="E606" s="136"/>
      <c r="J606" s="67"/>
      <c r="K606" s="67"/>
    </row>
    <row r="607" spans="4:11" s="181" customFormat="1" ht="21.75">
      <c r="D607" s="136"/>
      <c r="E607" s="136"/>
      <c r="J607" s="67"/>
      <c r="K607" s="67"/>
    </row>
    <row r="608" spans="4:11" s="181" customFormat="1" ht="21.75">
      <c r="D608" s="136"/>
      <c r="E608" s="136"/>
      <c r="J608" s="67"/>
      <c r="K608" s="67"/>
    </row>
    <row r="609" spans="4:11" s="181" customFormat="1" ht="21.75">
      <c r="D609" s="136"/>
      <c r="E609" s="136"/>
      <c r="J609" s="67"/>
      <c r="K609" s="67"/>
    </row>
    <row r="610" spans="4:11" s="181" customFormat="1" ht="21.75">
      <c r="D610" s="136"/>
      <c r="E610" s="136"/>
      <c r="J610" s="67"/>
      <c r="K610" s="67"/>
    </row>
    <row r="611" spans="4:11" s="181" customFormat="1" ht="21.75">
      <c r="D611" s="136"/>
      <c r="E611" s="136"/>
      <c r="J611" s="67"/>
      <c r="K611" s="67"/>
    </row>
    <row r="612" spans="4:11" s="181" customFormat="1" ht="21.75">
      <c r="D612" s="136"/>
      <c r="E612" s="136"/>
      <c r="J612" s="67"/>
      <c r="K612" s="67"/>
    </row>
    <row r="613" spans="4:11" s="181" customFormat="1" ht="21.75">
      <c r="D613" s="136"/>
      <c r="E613" s="136"/>
      <c r="J613" s="67"/>
      <c r="K613" s="67"/>
    </row>
    <row r="614" spans="4:11" s="181" customFormat="1" ht="21.75">
      <c r="D614" s="136"/>
      <c r="E614" s="136"/>
      <c r="J614" s="67"/>
      <c r="K614" s="67"/>
    </row>
    <row r="615" spans="4:11" s="181" customFormat="1" ht="21.75">
      <c r="D615" s="136"/>
      <c r="E615" s="136"/>
      <c r="J615" s="67"/>
      <c r="K615" s="67"/>
    </row>
    <row r="616" spans="4:11" s="181" customFormat="1" ht="21.75">
      <c r="D616" s="136"/>
      <c r="E616" s="136"/>
      <c r="J616" s="67"/>
      <c r="K616" s="67"/>
    </row>
    <row r="617" spans="4:11" s="181" customFormat="1" ht="21.75">
      <c r="D617" s="136"/>
      <c r="E617" s="136"/>
      <c r="J617" s="67"/>
      <c r="K617" s="67"/>
    </row>
    <row r="618" spans="4:11" s="181" customFormat="1" ht="21.75">
      <c r="D618" s="136"/>
      <c r="E618" s="136"/>
      <c r="J618" s="67"/>
      <c r="K618" s="67"/>
    </row>
    <row r="619" spans="4:11" s="181" customFormat="1" ht="21.75">
      <c r="D619" s="136"/>
      <c r="E619" s="136"/>
      <c r="J619" s="67"/>
      <c r="K619" s="67"/>
    </row>
    <row r="620" spans="4:11" s="181" customFormat="1" ht="21.75">
      <c r="D620" s="136"/>
      <c r="E620" s="136"/>
      <c r="J620" s="67"/>
      <c r="K620" s="67"/>
    </row>
    <row r="621" spans="4:11" s="181" customFormat="1" ht="21.75">
      <c r="D621" s="136"/>
      <c r="E621" s="136"/>
      <c r="J621" s="67"/>
      <c r="K621" s="67"/>
    </row>
    <row r="622" spans="4:11" s="181" customFormat="1" ht="21.75">
      <c r="D622" s="136"/>
      <c r="E622" s="136"/>
      <c r="J622" s="67"/>
      <c r="K622" s="67"/>
    </row>
    <row r="623" spans="4:11" s="181" customFormat="1" ht="21.75">
      <c r="D623" s="136"/>
      <c r="E623" s="136"/>
      <c r="J623" s="67"/>
      <c r="K623" s="67"/>
    </row>
    <row r="624" spans="4:11" s="181" customFormat="1" ht="21.75">
      <c r="D624" s="136"/>
      <c r="E624" s="136"/>
      <c r="J624" s="67"/>
      <c r="K624" s="67"/>
    </row>
    <row r="625" spans="4:11" s="181" customFormat="1" ht="21.75">
      <c r="D625" s="136"/>
      <c r="E625" s="136"/>
      <c r="J625" s="67"/>
      <c r="K625" s="67"/>
    </row>
    <row r="626" spans="4:11" s="181" customFormat="1" ht="21.75">
      <c r="D626" s="136"/>
      <c r="E626" s="136"/>
      <c r="J626" s="67"/>
      <c r="K626" s="67"/>
    </row>
    <row r="627" spans="4:11" s="181" customFormat="1" ht="21.75">
      <c r="D627" s="136"/>
      <c r="E627" s="136"/>
      <c r="J627" s="67"/>
      <c r="K627" s="67"/>
    </row>
    <row r="628" spans="4:11" s="181" customFormat="1" ht="21.75">
      <c r="D628" s="136"/>
      <c r="E628" s="136"/>
      <c r="J628" s="67"/>
      <c r="K628" s="67"/>
    </row>
    <row r="629" spans="4:11" s="181" customFormat="1" ht="21.75">
      <c r="D629" s="136"/>
      <c r="E629" s="136"/>
      <c r="J629" s="67"/>
      <c r="K629" s="67"/>
    </row>
    <row r="630" spans="4:11" s="181" customFormat="1" ht="21.75">
      <c r="D630" s="136"/>
      <c r="E630" s="136"/>
      <c r="J630" s="67"/>
      <c r="K630" s="67"/>
    </row>
    <row r="631" spans="4:11" s="181" customFormat="1" ht="21.75">
      <c r="D631" s="136"/>
      <c r="E631" s="136"/>
      <c r="J631" s="67"/>
      <c r="K631" s="67"/>
    </row>
    <row r="632" spans="4:11" s="181" customFormat="1" ht="21.75">
      <c r="D632" s="136"/>
      <c r="E632" s="136"/>
      <c r="J632" s="67"/>
      <c r="K632" s="67"/>
    </row>
    <row r="633" spans="4:11" s="181" customFormat="1" ht="21.75">
      <c r="D633" s="136"/>
      <c r="E633" s="136"/>
      <c r="J633" s="67"/>
      <c r="K633" s="67"/>
    </row>
    <row r="634" spans="4:11" s="181" customFormat="1" ht="21.75">
      <c r="D634" s="136"/>
      <c r="E634" s="136"/>
      <c r="J634" s="67"/>
      <c r="K634" s="67"/>
    </row>
    <row r="635" spans="4:11" s="181" customFormat="1" ht="21.75">
      <c r="D635" s="136"/>
      <c r="E635" s="136"/>
      <c r="J635" s="67"/>
      <c r="K635" s="67"/>
    </row>
    <row r="636" spans="4:11" s="181" customFormat="1" ht="21.75">
      <c r="D636" s="136"/>
      <c r="E636" s="136"/>
      <c r="J636" s="67"/>
      <c r="K636" s="67"/>
    </row>
    <row r="637" spans="4:11" s="181" customFormat="1" ht="21.75">
      <c r="D637" s="136"/>
      <c r="E637" s="136"/>
      <c r="J637" s="67"/>
      <c r="K637" s="67"/>
    </row>
    <row r="638" spans="4:11" s="181" customFormat="1" ht="21.75">
      <c r="D638" s="136"/>
      <c r="E638" s="136"/>
      <c r="J638" s="67"/>
      <c r="K638" s="67"/>
    </row>
    <row r="639" spans="4:11" s="181" customFormat="1" ht="21.75">
      <c r="D639" s="136"/>
      <c r="E639" s="136"/>
      <c r="J639" s="67"/>
      <c r="K639" s="67"/>
    </row>
    <row r="640" spans="4:11" s="181" customFormat="1" ht="21.75">
      <c r="D640" s="136"/>
      <c r="E640" s="136"/>
      <c r="J640" s="67"/>
      <c r="K640" s="67"/>
    </row>
    <row r="641" spans="4:11" s="181" customFormat="1" ht="21.75">
      <c r="D641" s="136"/>
      <c r="E641" s="136"/>
      <c r="J641" s="67"/>
      <c r="K641" s="67"/>
    </row>
    <row r="642" spans="4:11" s="181" customFormat="1" ht="21.75">
      <c r="D642" s="136"/>
      <c r="E642" s="136"/>
      <c r="J642" s="67"/>
      <c r="K642" s="67"/>
    </row>
    <row r="643" spans="4:11" s="181" customFormat="1" ht="21.75">
      <c r="D643" s="136"/>
      <c r="E643" s="136"/>
      <c r="J643" s="67"/>
      <c r="K643" s="67"/>
    </row>
    <row r="644" spans="4:11" s="181" customFormat="1" ht="21.75">
      <c r="D644" s="136"/>
      <c r="E644" s="136"/>
      <c r="J644" s="67"/>
      <c r="K644" s="67"/>
    </row>
    <row r="645" spans="4:11" s="181" customFormat="1" ht="21.75">
      <c r="D645" s="136"/>
      <c r="E645" s="136"/>
      <c r="J645" s="67"/>
      <c r="K645" s="67"/>
    </row>
    <row r="646" spans="4:11" s="181" customFormat="1" ht="21.75">
      <c r="D646" s="136"/>
      <c r="E646" s="136"/>
      <c r="J646" s="67"/>
      <c r="K646" s="67"/>
    </row>
    <row r="647" spans="4:11" s="181" customFormat="1" ht="21.75">
      <c r="D647" s="136"/>
      <c r="E647" s="136"/>
      <c r="J647" s="67"/>
      <c r="K647" s="67"/>
    </row>
    <row r="648" spans="4:11" s="181" customFormat="1" ht="21.75">
      <c r="D648" s="136"/>
      <c r="E648" s="136"/>
      <c r="J648" s="67"/>
      <c r="K648" s="67"/>
    </row>
    <row r="649" spans="4:11" s="181" customFormat="1" ht="21.75">
      <c r="D649" s="136"/>
      <c r="E649" s="136"/>
      <c r="J649" s="67"/>
      <c r="K649" s="67"/>
    </row>
    <row r="650" spans="4:11" s="181" customFormat="1" ht="21.75">
      <c r="D650" s="136"/>
      <c r="E650" s="136"/>
      <c r="J650" s="67"/>
      <c r="K650" s="67"/>
    </row>
    <row r="651" spans="4:11" s="181" customFormat="1" ht="21.75">
      <c r="D651" s="136"/>
      <c r="E651" s="136"/>
      <c r="J651" s="67"/>
      <c r="K651" s="67"/>
    </row>
    <row r="652" spans="4:11" s="181" customFormat="1" ht="21.75">
      <c r="D652" s="136"/>
      <c r="E652" s="136"/>
      <c r="J652" s="67"/>
      <c r="K652" s="67"/>
    </row>
    <row r="653" spans="4:11" s="181" customFormat="1" ht="21.75">
      <c r="D653" s="136"/>
      <c r="E653" s="136"/>
      <c r="J653" s="67"/>
      <c r="K653" s="67"/>
    </row>
    <row r="654" spans="4:11" s="181" customFormat="1" ht="21.75">
      <c r="D654" s="136"/>
      <c r="E654" s="136"/>
      <c r="J654" s="67"/>
      <c r="K654" s="67"/>
    </row>
    <row r="655" spans="4:11" s="181" customFormat="1" ht="21.75">
      <c r="D655" s="136"/>
      <c r="E655" s="136"/>
      <c r="J655" s="67"/>
      <c r="K655" s="67"/>
    </row>
    <row r="656" spans="4:11" s="181" customFormat="1" ht="21.75">
      <c r="D656" s="136"/>
      <c r="E656" s="136"/>
      <c r="J656" s="67"/>
      <c r="K656" s="67"/>
    </row>
    <row r="657" spans="4:11" s="181" customFormat="1" ht="21.75">
      <c r="D657" s="136"/>
      <c r="E657" s="136"/>
      <c r="J657" s="67"/>
      <c r="K657" s="67"/>
    </row>
    <row r="658" spans="4:11" s="181" customFormat="1" ht="21.75">
      <c r="D658" s="136"/>
      <c r="E658" s="136"/>
      <c r="J658" s="67"/>
      <c r="K658" s="67"/>
    </row>
    <row r="659" spans="4:11" s="181" customFormat="1" ht="21.75">
      <c r="D659" s="136"/>
      <c r="E659" s="136"/>
      <c r="J659" s="67"/>
      <c r="K659" s="67"/>
    </row>
    <row r="660" spans="4:11" s="181" customFormat="1" ht="21.75">
      <c r="D660" s="136"/>
      <c r="E660" s="136"/>
      <c r="J660" s="67"/>
      <c r="K660" s="67"/>
    </row>
    <row r="661" spans="4:11" s="181" customFormat="1" ht="21.75">
      <c r="D661" s="136"/>
      <c r="E661" s="136"/>
      <c r="J661" s="67"/>
      <c r="K661" s="67"/>
    </row>
    <row r="662" spans="4:11" s="181" customFormat="1" ht="21.75">
      <c r="D662" s="136"/>
      <c r="E662" s="136"/>
      <c r="J662" s="67"/>
      <c r="K662" s="67"/>
    </row>
    <row r="663" spans="4:11" s="181" customFormat="1" ht="21.75">
      <c r="D663" s="136"/>
      <c r="E663" s="136"/>
      <c r="J663" s="67"/>
      <c r="K663" s="67"/>
    </row>
    <row r="664" spans="4:11" s="181" customFormat="1" ht="21.75">
      <c r="D664" s="136"/>
      <c r="E664" s="136"/>
      <c r="J664" s="67"/>
      <c r="K664" s="67"/>
    </row>
    <row r="665" spans="4:11" s="181" customFormat="1" ht="21.75">
      <c r="D665" s="136"/>
      <c r="E665" s="136"/>
      <c r="J665" s="67"/>
      <c r="K665" s="67"/>
    </row>
    <row r="666" spans="4:11" s="181" customFormat="1" ht="21.75">
      <c r="D666" s="136"/>
      <c r="E666" s="136"/>
      <c r="J666" s="67"/>
      <c r="K666" s="67"/>
    </row>
    <row r="667" spans="4:11" s="181" customFormat="1" ht="21.75">
      <c r="D667" s="136"/>
      <c r="E667" s="136"/>
      <c r="J667" s="67"/>
      <c r="K667" s="67"/>
    </row>
    <row r="668" spans="4:11" s="181" customFormat="1" ht="21.75">
      <c r="D668" s="136"/>
      <c r="E668" s="136"/>
      <c r="J668" s="67"/>
      <c r="K668" s="67"/>
    </row>
    <row r="669" spans="4:11" s="181" customFormat="1" ht="21.75">
      <c r="D669" s="136"/>
      <c r="E669" s="136"/>
      <c r="J669" s="67"/>
      <c r="K669" s="67"/>
    </row>
    <row r="670" spans="4:11" s="181" customFormat="1" ht="21.75">
      <c r="D670" s="136"/>
      <c r="E670" s="136"/>
      <c r="J670" s="67"/>
      <c r="K670" s="67"/>
    </row>
    <row r="671" spans="4:11" s="181" customFormat="1" ht="21.75">
      <c r="D671" s="136"/>
      <c r="E671" s="136"/>
      <c r="J671" s="67"/>
      <c r="K671" s="67"/>
    </row>
    <row r="672" spans="4:11" s="181" customFormat="1" ht="21.75">
      <c r="D672" s="136"/>
      <c r="E672" s="136"/>
      <c r="J672" s="67"/>
      <c r="K672" s="67"/>
    </row>
    <row r="673" spans="4:11" s="181" customFormat="1" ht="21.75">
      <c r="D673" s="136"/>
      <c r="E673" s="136"/>
      <c r="J673" s="67"/>
      <c r="K673" s="67"/>
    </row>
    <row r="674" spans="4:11" s="181" customFormat="1" ht="21.75">
      <c r="D674" s="136"/>
      <c r="E674" s="136"/>
      <c r="J674" s="67"/>
      <c r="K674" s="67"/>
    </row>
    <row r="675" spans="4:11" s="181" customFormat="1" ht="21.75">
      <c r="D675" s="136"/>
      <c r="E675" s="136"/>
      <c r="J675" s="67"/>
      <c r="K675" s="67"/>
    </row>
    <row r="676" spans="4:11" s="181" customFormat="1" ht="21.75">
      <c r="D676" s="136"/>
      <c r="E676" s="136"/>
      <c r="J676" s="67"/>
      <c r="K676" s="67"/>
    </row>
    <row r="677" spans="4:11" s="181" customFormat="1" ht="21.75">
      <c r="D677" s="136"/>
      <c r="E677" s="136"/>
      <c r="J677" s="67"/>
      <c r="K677" s="67"/>
    </row>
    <row r="678" spans="4:11" s="181" customFormat="1" ht="21.75">
      <c r="D678" s="136"/>
      <c r="E678" s="136"/>
      <c r="J678" s="67"/>
      <c r="K678" s="67"/>
    </row>
    <row r="679" spans="4:11" s="181" customFormat="1" ht="21.75">
      <c r="D679" s="136"/>
      <c r="E679" s="136"/>
      <c r="J679" s="67"/>
      <c r="K679" s="67"/>
    </row>
    <row r="680" spans="4:11" s="181" customFormat="1" ht="21.75">
      <c r="D680" s="136"/>
      <c r="E680" s="136"/>
      <c r="J680" s="67"/>
      <c r="K680" s="67"/>
    </row>
    <row r="681" spans="4:11" s="181" customFormat="1" ht="21.75">
      <c r="D681" s="136"/>
      <c r="E681" s="136"/>
      <c r="J681" s="67"/>
      <c r="K681" s="67"/>
    </row>
    <row r="682" spans="4:11" s="181" customFormat="1" ht="21.75">
      <c r="D682" s="136"/>
      <c r="E682" s="136"/>
      <c r="J682" s="67"/>
      <c r="K682" s="67"/>
    </row>
    <row r="683" spans="4:11" s="181" customFormat="1" ht="21.75">
      <c r="D683" s="136"/>
      <c r="E683" s="136"/>
      <c r="J683" s="67"/>
      <c r="K683" s="67"/>
    </row>
    <row r="684" spans="4:11" s="181" customFormat="1" ht="21.75">
      <c r="D684" s="136"/>
      <c r="E684" s="136"/>
      <c r="J684" s="67"/>
      <c r="K684" s="67"/>
    </row>
    <row r="685" spans="4:11" s="181" customFormat="1" ht="21.75">
      <c r="D685" s="136"/>
      <c r="E685" s="136"/>
      <c r="J685" s="67"/>
      <c r="K685" s="67"/>
    </row>
    <row r="686" spans="4:11" s="181" customFormat="1" ht="21.75">
      <c r="D686" s="136"/>
      <c r="E686" s="136"/>
      <c r="J686" s="67"/>
      <c r="K686" s="67"/>
    </row>
    <row r="687" spans="4:11" s="181" customFormat="1" ht="21.75">
      <c r="D687" s="136"/>
      <c r="E687" s="136"/>
      <c r="J687" s="67"/>
      <c r="K687" s="67"/>
    </row>
    <row r="688" spans="4:11" s="181" customFormat="1" ht="21.75">
      <c r="D688" s="136"/>
      <c r="E688" s="136"/>
      <c r="J688" s="67"/>
      <c r="K688" s="67"/>
    </row>
    <row r="689" spans="4:11" s="181" customFormat="1" ht="21.75">
      <c r="D689" s="136"/>
      <c r="E689" s="136"/>
      <c r="J689" s="67"/>
      <c r="K689" s="67"/>
    </row>
    <row r="690" spans="4:11" s="181" customFormat="1" ht="21.75">
      <c r="D690" s="136"/>
      <c r="E690" s="136"/>
      <c r="J690" s="67"/>
      <c r="K690" s="67"/>
    </row>
    <row r="691" spans="4:11" s="181" customFormat="1" ht="21.75">
      <c r="D691" s="136"/>
      <c r="E691" s="136"/>
      <c r="J691" s="67"/>
      <c r="K691" s="67"/>
    </row>
    <row r="692" spans="4:11" s="181" customFormat="1" ht="21.75">
      <c r="D692" s="136"/>
      <c r="E692" s="136"/>
      <c r="J692" s="67"/>
      <c r="K692" s="67"/>
    </row>
    <row r="693" spans="4:11" s="181" customFormat="1" ht="21.75">
      <c r="D693" s="136"/>
      <c r="E693" s="136"/>
      <c r="J693" s="67"/>
      <c r="K693" s="67"/>
    </row>
    <row r="694" spans="4:11" s="181" customFormat="1" ht="21.75">
      <c r="D694" s="136"/>
      <c r="E694" s="136"/>
      <c r="J694" s="67"/>
      <c r="K694" s="67"/>
    </row>
    <row r="695" spans="4:11" s="181" customFormat="1" ht="21.75">
      <c r="D695" s="136"/>
      <c r="E695" s="136"/>
      <c r="J695" s="67"/>
      <c r="K695" s="67"/>
    </row>
    <row r="696" spans="4:11" s="181" customFormat="1" ht="21.75">
      <c r="D696" s="136"/>
      <c r="E696" s="136"/>
      <c r="J696" s="67"/>
      <c r="K696" s="67"/>
    </row>
    <row r="697" spans="4:11" s="181" customFormat="1" ht="21.75">
      <c r="D697" s="136"/>
      <c r="E697" s="136"/>
      <c r="J697" s="67"/>
      <c r="K697" s="67"/>
    </row>
    <row r="698" spans="4:11" s="181" customFormat="1" ht="21.75">
      <c r="D698" s="136"/>
      <c r="E698" s="136"/>
      <c r="J698" s="67"/>
      <c r="K698" s="67"/>
    </row>
    <row r="699" spans="4:11" s="181" customFormat="1" ht="21.75">
      <c r="D699" s="136"/>
      <c r="E699" s="136"/>
      <c r="J699" s="67"/>
      <c r="K699" s="67"/>
    </row>
    <row r="700" spans="4:11" s="181" customFormat="1" ht="21.75">
      <c r="D700" s="136"/>
      <c r="E700" s="136"/>
      <c r="J700" s="67"/>
      <c r="K700" s="67"/>
    </row>
    <row r="701" spans="4:11" s="181" customFormat="1" ht="21.75">
      <c r="D701" s="136"/>
      <c r="E701" s="136"/>
      <c r="J701" s="67"/>
      <c r="K701" s="67"/>
    </row>
    <row r="702" spans="4:11" s="181" customFormat="1" ht="21.75">
      <c r="D702" s="136"/>
      <c r="E702" s="136"/>
      <c r="J702" s="67"/>
      <c r="K702" s="67"/>
    </row>
    <row r="703" spans="4:11" s="181" customFormat="1" ht="21.75">
      <c r="D703" s="136"/>
      <c r="E703" s="136"/>
      <c r="J703" s="67"/>
      <c r="K703" s="67"/>
    </row>
    <row r="704" spans="4:11" s="181" customFormat="1" ht="21.75">
      <c r="D704" s="136"/>
      <c r="E704" s="136"/>
      <c r="J704" s="67"/>
      <c r="K704" s="67"/>
    </row>
    <row r="705" spans="4:11" s="181" customFormat="1" ht="21.75">
      <c r="D705" s="136"/>
      <c r="E705" s="136"/>
      <c r="J705" s="67"/>
      <c r="K705" s="67"/>
    </row>
    <row r="706" spans="4:11" s="181" customFormat="1" ht="21.75">
      <c r="D706" s="136"/>
      <c r="E706" s="136"/>
      <c r="J706" s="67"/>
      <c r="K706" s="67"/>
    </row>
    <row r="707" spans="4:11" s="181" customFormat="1" ht="21.75">
      <c r="D707" s="136"/>
      <c r="E707" s="136"/>
      <c r="J707" s="67"/>
      <c r="K707" s="67"/>
    </row>
    <row r="708" spans="4:11" s="181" customFormat="1" ht="21.75">
      <c r="D708" s="136"/>
      <c r="E708" s="136"/>
      <c r="J708" s="67"/>
      <c r="K708" s="67"/>
    </row>
    <row r="709" spans="4:11" s="181" customFormat="1" ht="21.75">
      <c r="D709" s="136"/>
      <c r="E709" s="136"/>
      <c r="J709" s="67"/>
      <c r="K709" s="67"/>
    </row>
    <row r="710" spans="4:11" s="181" customFormat="1" ht="21.75">
      <c r="D710" s="136"/>
      <c r="E710" s="136"/>
      <c r="J710" s="67"/>
      <c r="K710" s="67"/>
    </row>
    <row r="711" spans="4:11" s="181" customFormat="1" ht="21.75">
      <c r="D711" s="136"/>
      <c r="E711" s="136"/>
      <c r="J711" s="67"/>
      <c r="K711" s="67"/>
    </row>
    <row r="712" spans="4:11" s="181" customFormat="1" ht="21.75">
      <c r="D712" s="136"/>
      <c r="E712" s="136"/>
      <c r="J712" s="67"/>
      <c r="K712" s="67"/>
    </row>
    <row r="713" spans="4:11" s="181" customFormat="1" ht="21.75">
      <c r="D713" s="136"/>
      <c r="E713" s="136"/>
      <c r="J713" s="67"/>
      <c r="K713" s="67"/>
    </row>
    <row r="714" spans="4:11" s="181" customFormat="1" ht="21.75">
      <c r="D714" s="136"/>
      <c r="E714" s="136"/>
      <c r="J714" s="67"/>
      <c r="K714" s="67"/>
    </row>
    <row r="715" spans="4:11" s="181" customFormat="1" ht="21.75">
      <c r="D715" s="136"/>
      <c r="E715" s="136"/>
      <c r="J715" s="67"/>
      <c r="K715" s="67"/>
    </row>
    <row r="716" spans="4:11" s="181" customFormat="1" ht="21.75">
      <c r="D716" s="136"/>
      <c r="E716" s="136"/>
      <c r="J716" s="67"/>
      <c r="K716" s="67"/>
    </row>
    <row r="717" spans="4:11" s="181" customFormat="1" ht="21.75">
      <c r="D717" s="136"/>
      <c r="E717" s="136"/>
      <c r="J717" s="67"/>
      <c r="K717" s="67"/>
    </row>
    <row r="718" spans="4:11" s="181" customFormat="1" ht="21.75">
      <c r="D718" s="136"/>
      <c r="E718" s="136"/>
      <c r="J718" s="67"/>
      <c r="K718" s="67"/>
    </row>
    <row r="719" spans="4:11" s="181" customFormat="1" ht="21.75">
      <c r="D719" s="136"/>
      <c r="E719" s="136"/>
      <c r="J719" s="67"/>
      <c r="K719" s="67"/>
    </row>
    <row r="720" spans="4:11" s="181" customFormat="1" ht="21.75">
      <c r="D720" s="136"/>
      <c r="E720" s="136"/>
      <c r="J720" s="67"/>
      <c r="K720" s="67"/>
    </row>
    <row r="721" spans="4:11" s="181" customFormat="1" ht="21.75">
      <c r="D721" s="136"/>
      <c r="E721" s="136"/>
      <c r="J721" s="67"/>
      <c r="K721" s="67"/>
    </row>
    <row r="722" spans="4:11" s="181" customFormat="1" ht="21.75">
      <c r="D722" s="136"/>
      <c r="E722" s="136"/>
      <c r="J722" s="67"/>
      <c r="K722" s="67"/>
    </row>
    <row r="723" spans="4:11" s="181" customFormat="1" ht="21.75">
      <c r="D723" s="136"/>
      <c r="E723" s="136"/>
      <c r="J723" s="67"/>
      <c r="K723" s="67"/>
    </row>
    <row r="724" spans="4:11" s="181" customFormat="1" ht="21.75">
      <c r="D724" s="136"/>
      <c r="E724" s="136"/>
      <c r="J724" s="67"/>
      <c r="K724" s="67"/>
    </row>
    <row r="725" spans="4:11" s="181" customFormat="1" ht="21.75">
      <c r="D725" s="136"/>
      <c r="E725" s="136"/>
      <c r="J725" s="67"/>
      <c r="K725" s="67"/>
    </row>
    <row r="726" spans="4:11" s="181" customFormat="1" ht="21.75">
      <c r="D726" s="136"/>
      <c r="E726" s="136"/>
      <c r="J726" s="67"/>
      <c r="K726" s="67"/>
    </row>
    <row r="727" spans="4:11" s="181" customFormat="1" ht="21.75">
      <c r="D727" s="136"/>
      <c r="E727" s="136"/>
      <c r="J727" s="67"/>
      <c r="K727" s="67"/>
    </row>
    <row r="728" spans="4:11" s="181" customFormat="1" ht="21.75">
      <c r="D728" s="136"/>
      <c r="E728" s="136"/>
      <c r="J728" s="67"/>
      <c r="K728" s="67"/>
    </row>
    <row r="729" spans="4:11" s="181" customFormat="1" ht="21.75">
      <c r="D729" s="136"/>
      <c r="E729" s="136"/>
      <c r="J729" s="67"/>
      <c r="K729" s="67"/>
    </row>
    <row r="730" spans="4:11" s="181" customFormat="1" ht="21.75">
      <c r="D730" s="136"/>
      <c r="E730" s="136"/>
      <c r="J730" s="67"/>
      <c r="K730" s="67"/>
    </row>
    <row r="731" spans="4:11" s="181" customFormat="1" ht="21.75">
      <c r="D731" s="136"/>
      <c r="E731" s="136"/>
      <c r="J731" s="67"/>
      <c r="K731" s="67"/>
    </row>
    <row r="732" spans="4:11" s="181" customFormat="1" ht="21.75">
      <c r="D732" s="136"/>
      <c r="E732" s="136"/>
      <c r="J732" s="67"/>
      <c r="K732" s="67"/>
    </row>
    <row r="733" spans="4:11" s="181" customFormat="1" ht="21.75">
      <c r="D733" s="136"/>
      <c r="E733" s="136"/>
      <c r="J733" s="67"/>
      <c r="K733" s="67"/>
    </row>
    <row r="734" spans="4:11" s="181" customFormat="1" ht="21.75">
      <c r="D734" s="136"/>
      <c r="E734" s="136"/>
      <c r="J734" s="67"/>
      <c r="K734" s="67"/>
    </row>
    <row r="735" spans="4:11" s="181" customFormat="1" ht="21.75">
      <c r="D735" s="136"/>
      <c r="E735" s="136"/>
      <c r="J735" s="67"/>
      <c r="K735" s="67"/>
    </row>
    <row r="736" spans="4:11" s="181" customFormat="1" ht="21.75">
      <c r="D736" s="136"/>
      <c r="E736" s="136"/>
      <c r="J736" s="67"/>
      <c r="K736" s="67"/>
    </row>
    <row r="737" spans="4:11" s="181" customFormat="1" ht="21.75">
      <c r="D737" s="136"/>
      <c r="E737" s="136"/>
      <c r="J737" s="67"/>
      <c r="K737" s="67"/>
    </row>
    <row r="738" spans="4:11" s="181" customFormat="1" ht="21.75">
      <c r="D738" s="136"/>
      <c r="E738" s="136"/>
      <c r="J738" s="67"/>
      <c r="K738" s="67"/>
    </row>
    <row r="739" spans="4:11" s="181" customFormat="1" ht="21.75">
      <c r="D739" s="136"/>
      <c r="E739" s="136"/>
      <c r="J739" s="67"/>
      <c r="K739" s="67"/>
    </row>
    <row r="740" spans="4:11" s="181" customFormat="1" ht="21.75">
      <c r="D740" s="136"/>
      <c r="E740" s="136"/>
      <c r="J740" s="67"/>
      <c r="K740" s="67"/>
    </row>
    <row r="741" spans="4:11" s="181" customFormat="1" ht="21.75">
      <c r="D741" s="136"/>
      <c r="E741" s="136"/>
      <c r="J741" s="67"/>
      <c r="K741" s="67"/>
    </row>
    <row r="742" spans="4:11" s="181" customFormat="1" ht="21.75">
      <c r="D742" s="136"/>
      <c r="E742" s="136"/>
      <c r="J742" s="67"/>
      <c r="K742" s="67"/>
    </row>
    <row r="743" spans="4:11" s="181" customFormat="1" ht="21.75">
      <c r="D743" s="136"/>
      <c r="E743" s="136"/>
      <c r="J743" s="67"/>
      <c r="K743" s="67"/>
    </row>
    <row r="744" spans="4:11" s="181" customFormat="1" ht="21.75">
      <c r="D744" s="136"/>
      <c r="E744" s="136"/>
      <c r="J744" s="67"/>
      <c r="K744" s="67"/>
    </row>
    <row r="745" spans="4:11" s="181" customFormat="1" ht="21.75">
      <c r="D745" s="136"/>
      <c r="E745" s="136"/>
      <c r="J745" s="67"/>
      <c r="K745" s="67"/>
    </row>
    <row r="746" spans="4:11" s="181" customFormat="1" ht="21.75">
      <c r="D746" s="136"/>
      <c r="E746" s="136"/>
      <c r="J746" s="67"/>
      <c r="K746" s="67"/>
    </row>
    <row r="747" spans="4:11" s="181" customFormat="1" ht="21.75">
      <c r="D747" s="136"/>
      <c r="E747" s="136"/>
      <c r="J747" s="67"/>
      <c r="K747" s="67"/>
    </row>
    <row r="748" spans="4:11" s="181" customFormat="1" ht="21.75">
      <c r="D748" s="136"/>
      <c r="E748" s="136"/>
      <c r="J748" s="67"/>
      <c r="K748" s="67"/>
    </row>
    <row r="749" spans="4:11" s="181" customFormat="1" ht="21.75">
      <c r="D749" s="136"/>
      <c r="E749" s="136"/>
      <c r="J749" s="67"/>
      <c r="K749" s="67"/>
    </row>
    <row r="750" spans="4:11" s="181" customFormat="1" ht="21.75">
      <c r="D750" s="136"/>
      <c r="E750" s="136"/>
      <c r="J750" s="67"/>
      <c r="K750" s="67"/>
    </row>
    <row r="751" spans="4:11" s="181" customFormat="1" ht="21.75">
      <c r="D751" s="136"/>
      <c r="E751" s="136"/>
      <c r="J751" s="67"/>
      <c r="K751" s="67"/>
    </row>
    <row r="752" spans="4:11" s="181" customFormat="1" ht="21.75">
      <c r="D752" s="136"/>
      <c r="E752" s="136"/>
      <c r="J752" s="67"/>
      <c r="K752" s="67"/>
    </row>
    <row r="753" spans="4:11" s="181" customFormat="1" ht="21.75">
      <c r="D753" s="136"/>
      <c r="E753" s="136"/>
      <c r="J753" s="67"/>
      <c r="K753" s="67"/>
    </row>
    <row r="754" spans="4:11" s="181" customFormat="1" ht="21.75">
      <c r="D754" s="136"/>
      <c r="E754" s="136"/>
      <c r="J754" s="67"/>
      <c r="K754" s="67"/>
    </row>
    <row r="755" spans="4:11" s="181" customFormat="1" ht="21.75">
      <c r="D755" s="136"/>
      <c r="E755" s="136"/>
      <c r="J755" s="67"/>
      <c r="K755" s="67"/>
    </row>
    <row r="756" spans="4:11" s="181" customFormat="1" ht="21.75">
      <c r="D756" s="136"/>
      <c r="E756" s="136"/>
      <c r="J756" s="67"/>
      <c r="K756" s="67"/>
    </row>
    <row r="757" spans="4:11" s="181" customFormat="1" ht="21.75">
      <c r="D757" s="136"/>
      <c r="E757" s="136"/>
      <c r="J757" s="67"/>
      <c r="K757" s="67"/>
    </row>
    <row r="758" spans="4:11" s="181" customFormat="1" ht="21.75">
      <c r="D758" s="136"/>
      <c r="E758" s="136"/>
      <c r="J758" s="67"/>
      <c r="K758" s="67"/>
    </row>
    <row r="759" spans="4:11" s="181" customFormat="1" ht="21.75">
      <c r="D759" s="136"/>
      <c r="E759" s="136"/>
      <c r="J759" s="67"/>
      <c r="K759" s="67"/>
    </row>
    <row r="760" spans="4:11" s="181" customFormat="1" ht="21.75">
      <c r="D760" s="136"/>
      <c r="E760" s="136"/>
      <c r="J760" s="67"/>
      <c r="K760" s="67"/>
    </row>
    <row r="761" spans="4:11" s="181" customFormat="1" ht="21.75">
      <c r="D761" s="136"/>
      <c r="E761" s="136"/>
      <c r="J761" s="67"/>
      <c r="K761" s="67"/>
    </row>
    <row r="762" spans="4:11" s="181" customFormat="1" ht="21.75">
      <c r="D762" s="136"/>
      <c r="E762" s="136"/>
      <c r="J762" s="67"/>
      <c r="K762" s="67"/>
    </row>
    <row r="763" spans="4:11" s="181" customFormat="1" ht="21.75">
      <c r="D763" s="136"/>
      <c r="E763" s="136"/>
      <c r="J763" s="67"/>
      <c r="K763" s="67"/>
    </row>
    <row r="764" spans="4:11" s="181" customFormat="1" ht="21.75">
      <c r="D764" s="136"/>
      <c r="E764" s="136"/>
      <c r="J764" s="67"/>
      <c r="K764" s="67"/>
    </row>
    <row r="765" spans="4:11" s="181" customFormat="1" ht="21.75">
      <c r="D765" s="136"/>
      <c r="E765" s="136"/>
      <c r="J765" s="67"/>
      <c r="K765" s="67"/>
    </row>
    <row r="766" spans="4:11" s="181" customFormat="1" ht="21.75">
      <c r="D766" s="136"/>
      <c r="E766" s="136"/>
      <c r="J766" s="67"/>
      <c r="K766" s="67"/>
    </row>
    <row r="767" spans="4:11" s="181" customFormat="1" ht="21.75">
      <c r="D767" s="136"/>
      <c r="E767" s="136"/>
      <c r="J767" s="67"/>
      <c r="K767" s="67"/>
    </row>
    <row r="768" spans="4:11" s="181" customFormat="1" ht="21.75">
      <c r="D768" s="136"/>
      <c r="E768" s="136"/>
      <c r="J768" s="67"/>
      <c r="K768" s="67"/>
    </row>
    <row r="769" spans="4:11" s="181" customFormat="1" ht="21.75">
      <c r="D769" s="136"/>
      <c r="E769" s="136"/>
      <c r="J769" s="67"/>
      <c r="K769" s="67"/>
    </row>
    <row r="770" spans="4:11" s="181" customFormat="1" ht="21.75">
      <c r="D770" s="136"/>
      <c r="E770" s="136"/>
      <c r="J770" s="67"/>
      <c r="K770" s="67"/>
    </row>
    <row r="771" spans="4:11" s="181" customFormat="1" ht="21.75">
      <c r="D771" s="136"/>
      <c r="E771" s="136"/>
      <c r="J771" s="67"/>
      <c r="K771" s="67"/>
    </row>
    <row r="772" spans="4:11" s="181" customFormat="1" ht="21.75">
      <c r="D772" s="136"/>
      <c r="E772" s="136"/>
      <c r="J772" s="67"/>
      <c r="K772" s="67"/>
    </row>
    <row r="773" spans="4:11" s="181" customFormat="1" ht="21.75">
      <c r="D773" s="136"/>
      <c r="E773" s="136"/>
      <c r="J773" s="67"/>
      <c r="K773" s="67"/>
    </row>
    <row r="774" spans="4:11" s="181" customFormat="1" ht="21.75">
      <c r="D774" s="136"/>
      <c r="E774" s="136"/>
      <c r="J774" s="67"/>
      <c r="K774" s="67"/>
    </row>
    <row r="775" spans="4:11" s="181" customFormat="1" ht="21.75">
      <c r="D775" s="136"/>
      <c r="E775" s="136"/>
      <c r="J775" s="67"/>
      <c r="K775" s="67"/>
    </row>
    <row r="776" spans="4:11" s="181" customFormat="1" ht="21.75">
      <c r="D776" s="136"/>
      <c r="E776" s="136"/>
      <c r="J776" s="67"/>
      <c r="K776" s="67"/>
    </row>
    <row r="777" spans="4:11" s="181" customFormat="1" ht="21.75">
      <c r="D777" s="136"/>
      <c r="E777" s="136"/>
      <c r="J777" s="67"/>
      <c r="K777" s="67"/>
    </row>
    <row r="778" spans="4:11" s="181" customFormat="1" ht="21.75">
      <c r="D778" s="136"/>
      <c r="E778" s="136"/>
      <c r="J778" s="67"/>
      <c r="K778" s="67"/>
    </row>
    <row r="779" spans="4:11" s="181" customFormat="1" ht="21.75">
      <c r="D779" s="136"/>
      <c r="E779" s="136"/>
      <c r="J779" s="67"/>
      <c r="K779" s="67"/>
    </row>
    <row r="780" spans="4:11" s="181" customFormat="1" ht="21.75">
      <c r="D780" s="136"/>
      <c r="E780" s="136"/>
      <c r="J780" s="67"/>
      <c r="K780" s="67"/>
    </row>
    <row r="781" spans="4:11" s="181" customFormat="1" ht="21.75">
      <c r="D781" s="136"/>
      <c r="E781" s="136"/>
      <c r="J781" s="67"/>
      <c r="K781" s="67"/>
    </row>
    <row r="782" spans="4:11" s="181" customFormat="1" ht="21.75">
      <c r="D782" s="136"/>
      <c r="E782" s="136"/>
      <c r="J782" s="67"/>
      <c r="K782" s="67"/>
    </row>
    <row r="783" spans="4:11" s="181" customFormat="1" ht="21.75">
      <c r="D783" s="136"/>
      <c r="E783" s="136"/>
      <c r="J783" s="67"/>
      <c r="K783" s="67"/>
    </row>
    <row r="784" spans="4:11" s="181" customFormat="1" ht="21.75">
      <c r="D784" s="136"/>
      <c r="E784" s="136"/>
      <c r="J784" s="67"/>
      <c r="K784" s="67"/>
    </row>
    <row r="785" spans="4:11" s="181" customFormat="1" ht="21.75">
      <c r="D785" s="136"/>
      <c r="E785" s="136"/>
      <c r="J785" s="67"/>
      <c r="K785" s="67"/>
    </row>
    <row r="786" spans="4:11" s="181" customFormat="1" ht="21.75">
      <c r="D786" s="136"/>
      <c r="E786" s="136"/>
      <c r="J786" s="67"/>
      <c r="K786" s="67"/>
    </row>
    <row r="787" spans="4:11" s="181" customFormat="1" ht="21.75">
      <c r="D787" s="136"/>
      <c r="E787" s="136"/>
      <c r="J787" s="67"/>
      <c r="K787" s="67"/>
    </row>
    <row r="788" spans="4:11" s="181" customFormat="1" ht="21.75">
      <c r="D788" s="136"/>
      <c r="E788" s="136"/>
      <c r="J788" s="67"/>
      <c r="K788" s="67"/>
    </row>
    <row r="789" spans="4:11" s="181" customFormat="1" ht="21.75">
      <c r="D789" s="136"/>
      <c r="E789" s="136"/>
      <c r="J789" s="67"/>
      <c r="K789" s="67"/>
    </row>
    <row r="790" spans="4:11" s="181" customFormat="1" ht="21.75">
      <c r="D790" s="136"/>
      <c r="E790" s="136"/>
      <c r="J790" s="67"/>
      <c r="K790" s="67"/>
    </row>
    <row r="791" spans="4:11" s="181" customFormat="1" ht="21.75">
      <c r="D791" s="136"/>
      <c r="E791" s="136"/>
      <c r="J791" s="67"/>
      <c r="K791" s="67"/>
    </row>
    <row r="792" spans="4:11" s="181" customFormat="1" ht="21.75">
      <c r="D792" s="136"/>
      <c r="E792" s="136"/>
      <c r="J792" s="67"/>
      <c r="K792" s="67"/>
    </row>
    <row r="793" spans="4:11" s="181" customFormat="1" ht="21.75">
      <c r="D793" s="136"/>
      <c r="E793" s="136"/>
      <c r="J793" s="67"/>
      <c r="K793" s="67"/>
    </row>
    <row r="794" spans="4:11" s="181" customFormat="1" ht="21.75">
      <c r="D794" s="136"/>
      <c r="E794" s="136"/>
      <c r="J794" s="67"/>
      <c r="K794" s="67"/>
    </row>
    <row r="795" spans="4:11" s="181" customFormat="1" ht="21.75">
      <c r="D795" s="136"/>
      <c r="E795" s="136"/>
      <c r="J795" s="67"/>
      <c r="K795" s="67"/>
    </row>
    <row r="796" spans="4:11" s="181" customFormat="1" ht="21.75">
      <c r="D796" s="136"/>
      <c r="E796" s="136"/>
      <c r="J796" s="67"/>
      <c r="K796" s="67"/>
    </row>
    <row r="797" spans="4:11" s="181" customFormat="1" ht="21.75">
      <c r="D797" s="136"/>
      <c r="E797" s="136"/>
      <c r="J797" s="67"/>
      <c r="K797" s="67"/>
    </row>
    <row r="798" spans="4:11" s="181" customFormat="1" ht="21.75">
      <c r="D798" s="136"/>
      <c r="E798" s="136"/>
      <c r="J798" s="67"/>
      <c r="K798" s="67"/>
    </row>
    <row r="799" spans="4:11" s="181" customFormat="1" ht="21.75">
      <c r="D799" s="136"/>
      <c r="E799" s="136"/>
      <c r="J799" s="67"/>
      <c r="K799" s="67"/>
    </row>
    <row r="800" spans="4:11" s="181" customFormat="1" ht="21.75">
      <c r="D800" s="136"/>
      <c r="E800" s="136"/>
      <c r="J800" s="67"/>
      <c r="K800" s="67"/>
    </row>
    <row r="801" spans="4:11" s="181" customFormat="1" ht="21.75">
      <c r="D801" s="136"/>
      <c r="E801" s="136"/>
      <c r="J801" s="67"/>
      <c r="K801" s="67"/>
    </row>
    <row r="802" spans="4:11" s="181" customFormat="1" ht="21.75">
      <c r="D802" s="136"/>
      <c r="E802" s="136"/>
      <c r="J802" s="67"/>
      <c r="K802" s="67"/>
    </row>
    <row r="803" spans="4:11" s="181" customFormat="1" ht="21.75">
      <c r="D803" s="136"/>
      <c r="E803" s="136"/>
      <c r="J803" s="67"/>
      <c r="K803" s="67"/>
    </row>
    <row r="804" spans="4:11" s="181" customFormat="1" ht="21.75">
      <c r="D804" s="136"/>
      <c r="E804" s="136"/>
      <c r="J804" s="67"/>
      <c r="K804" s="67"/>
    </row>
    <row r="805" spans="4:11" s="181" customFormat="1" ht="21.75">
      <c r="D805" s="136"/>
      <c r="E805" s="136"/>
      <c r="J805" s="67"/>
      <c r="K805" s="67"/>
    </row>
    <row r="806" spans="4:11" s="181" customFormat="1" ht="21.75">
      <c r="D806" s="136"/>
      <c r="E806" s="136"/>
      <c r="J806" s="67"/>
      <c r="K806" s="67"/>
    </row>
    <row r="807" spans="4:11" s="181" customFormat="1" ht="21.75">
      <c r="D807" s="136"/>
      <c r="E807" s="136"/>
      <c r="J807" s="67"/>
      <c r="K807" s="67"/>
    </row>
    <row r="808" spans="4:11" s="181" customFormat="1" ht="21.75">
      <c r="D808" s="136"/>
      <c r="E808" s="136"/>
      <c r="J808" s="67"/>
      <c r="K808" s="67"/>
    </row>
    <row r="809" spans="4:11" s="181" customFormat="1" ht="21.75">
      <c r="D809" s="136"/>
      <c r="E809" s="136"/>
      <c r="J809" s="67"/>
      <c r="K809" s="67"/>
    </row>
    <row r="810" spans="4:11" s="181" customFormat="1" ht="21.75">
      <c r="D810" s="136"/>
      <c r="E810" s="136"/>
      <c r="J810" s="67"/>
      <c r="K810" s="67"/>
    </row>
    <row r="811" spans="4:11" s="181" customFormat="1" ht="21.75">
      <c r="D811" s="136"/>
      <c r="E811" s="136"/>
      <c r="J811" s="67"/>
      <c r="K811" s="67"/>
    </row>
    <row r="812" spans="4:11" s="181" customFormat="1" ht="21.75">
      <c r="D812" s="136"/>
      <c r="E812" s="136"/>
      <c r="J812" s="67"/>
      <c r="K812" s="67"/>
    </row>
    <row r="813" spans="4:11" s="181" customFormat="1" ht="21.75">
      <c r="D813" s="136"/>
      <c r="E813" s="136"/>
      <c r="J813" s="67"/>
      <c r="K813" s="67"/>
    </row>
    <row r="814" spans="4:11" s="181" customFormat="1" ht="21.75">
      <c r="D814" s="136"/>
      <c r="E814" s="136"/>
      <c r="J814" s="67"/>
      <c r="K814" s="67"/>
    </row>
    <row r="815" spans="4:11" s="181" customFormat="1" ht="21.75">
      <c r="D815" s="136"/>
      <c r="E815" s="136"/>
      <c r="J815" s="67"/>
      <c r="K815" s="67"/>
    </row>
    <row r="816" spans="4:11" s="181" customFormat="1" ht="21.75">
      <c r="D816" s="136"/>
      <c r="E816" s="136"/>
      <c r="J816" s="67"/>
      <c r="K816" s="67"/>
    </row>
    <row r="817" spans="4:11" s="181" customFormat="1" ht="21.75">
      <c r="D817" s="136"/>
      <c r="E817" s="136"/>
      <c r="J817" s="67"/>
      <c r="K817" s="67"/>
    </row>
    <row r="818" spans="4:11" s="181" customFormat="1" ht="21.75">
      <c r="D818" s="136"/>
      <c r="E818" s="136"/>
      <c r="J818" s="67"/>
      <c r="K818" s="67"/>
    </row>
    <row r="819" spans="4:11" s="181" customFormat="1" ht="21.75">
      <c r="D819" s="136"/>
      <c r="E819" s="136"/>
      <c r="J819" s="67"/>
      <c r="K819" s="67"/>
    </row>
    <row r="820" spans="4:11" s="181" customFormat="1" ht="21.75">
      <c r="D820" s="136"/>
      <c r="E820" s="136"/>
      <c r="J820" s="67"/>
      <c r="K820" s="67"/>
    </row>
    <row r="821" spans="4:11" s="181" customFormat="1" ht="21.75">
      <c r="D821" s="136"/>
      <c r="E821" s="136"/>
      <c r="J821" s="67"/>
      <c r="K821" s="67"/>
    </row>
    <row r="822" spans="4:11" s="181" customFormat="1" ht="21.75">
      <c r="D822" s="136"/>
      <c r="E822" s="136"/>
      <c r="J822" s="67"/>
      <c r="K822" s="67"/>
    </row>
    <row r="823" spans="4:11" s="181" customFormat="1" ht="21.75">
      <c r="D823" s="136"/>
      <c r="E823" s="136"/>
      <c r="J823" s="67"/>
      <c r="K823" s="67"/>
    </row>
    <row r="824" spans="4:11" s="181" customFormat="1" ht="21.75">
      <c r="D824" s="136"/>
      <c r="E824" s="136"/>
      <c r="J824" s="67"/>
      <c r="K824" s="67"/>
    </row>
    <row r="825" spans="4:11" s="181" customFormat="1" ht="21.75">
      <c r="D825" s="136"/>
      <c r="E825" s="136"/>
      <c r="J825" s="67"/>
      <c r="K825" s="67"/>
    </row>
    <row r="826" spans="4:11" s="181" customFormat="1" ht="21.75">
      <c r="D826" s="136"/>
      <c r="E826" s="136"/>
      <c r="J826" s="67"/>
      <c r="K826" s="67"/>
    </row>
    <row r="827" spans="4:11" s="181" customFormat="1" ht="21.75">
      <c r="D827" s="136"/>
      <c r="E827" s="136"/>
      <c r="J827" s="67"/>
      <c r="K827" s="67"/>
    </row>
    <row r="828" spans="4:11" s="181" customFormat="1" ht="21.75">
      <c r="D828" s="136"/>
      <c r="E828" s="136"/>
      <c r="J828" s="67"/>
      <c r="K828" s="67"/>
    </row>
    <row r="829" spans="4:11" s="181" customFormat="1" ht="21.75">
      <c r="D829" s="136"/>
      <c r="E829" s="136"/>
      <c r="J829" s="67"/>
      <c r="K829" s="67"/>
    </row>
    <row r="830" spans="4:11" s="181" customFormat="1" ht="21.75">
      <c r="D830" s="136"/>
      <c r="E830" s="136"/>
      <c r="J830" s="67"/>
      <c r="K830" s="67"/>
    </row>
    <row r="831" spans="4:11" s="181" customFormat="1" ht="21.75">
      <c r="D831" s="136"/>
      <c r="E831" s="136"/>
      <c r="J831" s="67"/>
      <c r="K831" s="67"/>
    </row>
    <row r="832" spans="4:11" s="181" customFormat="1" ht="21.75">
      <c r="D832" s="136"/>
      <c r="E832" s="136"/>
      <c r="J832" s="67"/>
      <c r="K832" s="67"/>
    </row>
    <row r="833" spans="4:11" s="181" customFormat="1" ht="21.75">
      <c r="D833" s="136"/>
      <c r="E833" s="136"/>
      <c r="J833" s="67"/>
      <c r="K833" s="67"/>
    </row>
    <row r="834" spans="4:11" s="181" customFormat="1" ht="21.75">
      <c r="D834" s="136"/>
      <c r="E834" s="136"/>
      <c r="J834" s="67"/>
      <c r="K834" s="67"/>
    </row>
    <row r="835" spans="4:11" s="181" customFormat="1" ht="21.75">
      <c r="D835" s="136"/>
      <c r="E835" s="136"/>
      <c r="J835" s="67"/>
      <c r="K835" s="67"/>
    </row>
    <row r="836" spans="4:11" s="181" customFormat="1" ht="21.75">
      <c r="D836" s="136"/>
      <c r="E836" s="136"/>
      <c r="J836" s="67"/>
      <c r="K836" s="67"/>
    </row>
    <row r="837" spans="4:11" s="181" customFormat="1" ht="21.75">
      <c r="D837" s="136"/>
      <c r="E837" s="136"/>
      <c r="J837" s="67"/>
      <c r="K837" s="67"/>
    </row>
    <row r="838" spans="4:11" s="181" customFormat="1" ht="21.75">
      <c r="D838" s="136"/>
      <c r="E838" s="136"/>
      <c r="J838" s="67"/>
      <c r="K838" s="67"/>
    </row>
    <row r="839" spans="4:11" s="181" customFormat="1" ht="21.75">
      <c r="D839" s="136"/>
      <c r="E839" s="136"/>
      <c r="J839" s="67"/>
      <c r="K839" s="67"/>
    </row>
    <row r="840" spans="4:11" s="181" customFormat="1" ht="21.75">
      <c r="D840" s="136"/>
      <c r="E840" s="136"/>
      <c r="J840" s="67"/>
      <c r="K840" s="67"/>
    </row>
    <row r="841" spans="4:11" s="181" customFormat="1" ht="21.75">
      <c r="D841" s="136"/>
      <c r="E841" s="136"/>
      <c r="J841" s="67"/>
      <c r="K841" s="67"/>
    </row>
    <row r="842" spans="4:11" s="181" customFormat="1" ht="21.75">
      <c r="D842" s="136"/>
      <c r="E842" s="136"/>
      <c r="J842" s="67"/>
      <c r="K842" s="67"/>
    </row>
    <row r="843" spans="4:11" s="181" customFormat="1" ht="21.75">
      <c r="D843" s="136"/>
      <c r="E843" s="136"/>
      <c r="J843" s="67"/>
      <c r="K843" s="67"/>
    </row>
    <row r="844" spans="4:11" s="181" customFormat="1" ht="21.75">
      <c r="D844" s="136"/>
      <c r="E844" s="136"/>
      <c r="J844" s="67"/>
      <c r="K844" s="67"/>
    </row>
    <row r="845" spans="4:11" s="181" customFormat="1" ht="21.75">
      <c r="D845" s="136"/>
      <c r="E845" s="136"/>
      <c r="J845" s="67"/>
      <c r="K845" s="67"/>
    </row>
    <row r="846" spans="4:11" s="181" customFormat="1" ht="21.75">
      <c r="D846" s="136"/>
      <c r="E846" s="136"/>
      <c r="J846" s="67"/>
      <c r="K846" s="67"/>
    </row>
    <row r="847" spans="4:11" s="181" customFormat="1" ht="21.75">
      <c r="D847" s="136"/>
      <c r="E847" s="136"/>
      <c r="J847" s="67"/>
      <c r="K847" s="67"/>
    </row>
    <row r="848" spans="4:11" s="181" customFormat="1" ht="21.75">
      <c r="D848" s="136"/>
      <c r="E848" s="136"/>
      <c r="J848" s="67"/>
      <c r="K848" s="67"/>
    </row>
    <row r="849" spans="4:11" s="181" customFormat="1" ht="21.75">
      <c r="D849" s="136"/>
      <c r="E849" s="136"/>
      <c r="J849" s="67"/>
      <c r="K849" s="67"/>
    </row>
    <row r="850" spans="4:11" s="181" customFormat="1" ht="21.75">
      <c r="D850" s="136"/>
      <c r="E850" s="136"/>
      <c r="J850" s="67"/>
      <c r="K850" s="67"/>
    </row>
    <row r="851" spans="4:11" s="181" customFormat="1" ht="21.75">
      <c r="D851" s="136"/>
      <c r="E851" s="136"/>
      <c r="J851" s="67"/>
      <c r="K851" s="67"/>
    </row>
    <row r="852" spans="4:11" s="181" customFormat="1" ht="21.75">
      <c r="D852" s="136"/>
      <c r="E852" s="136"/>
      <c r="J852" s="67"/>
      <c r="K852" s="67"/>
    </row>
    <row r="853" spans="4:11" s="181" customFormat="1" ht="21.75">
      <c r="D853" s="136"/>
      <c r="E853" s="136"/>
      <c r="J853" s="67"/>
      <c r="K853" s="67"/>
    </row>
    <row r="854" spans="4:11" s="181" customFormat="1" ht="21.75">
      <c r="D854" s="136"/>
      <c r="E854" s="136"/>
      <c r="J854" s="67"/>
      <c r="K854" s="67"/>
    </row>
    <row r="855" spans="4:11" s="181" customFormat="1" ht="21.75">
      <c r="D855" s="136"/>
      <c r="E855" s="136"/>
      <c r="J855" s="67"/>
      <c r="K855" s="67"/>
    </row>
    <row r="856" spans="4:11" s="181" customFormat="1" ht="21.75">
      <c r="D856" s="136"/>
      <c r="E856" s="136"/>
      <c r="J856" s="67"/>
      <c r="K856" s="67"/>
    </row>
    <row r="857" spans="4:11" s="181" customFormat="1" ht="21.75">
      <c r="D857" s="136"/>
      <c r="E857" s="136"/>
      <c r="J857" s="67"/>
      <c r="K857" s="67"/>
    </row>
    <row r="858" spans="4:11" s="181" customFormat="1" ht="21.75">
      <c r="D858" s="136"/>
      <c r="E858" s="136"/>
      <c r="J858" s="67"/>
      <c r="K858" s="67"/>
    </row>
    <row r="859" spans="4:11" s="181" customFormat="1" ht="21.75">
      <c r="D859" s="136"/>
      <c r="E859" s="136"/>
      <c r="J859" s="67"/>
      <c r="K859" s="67"/>
    </row>
    <row r="860" spans="4:11" s="181" customFormat="1" ht="21.75">
      <c r="D860" s="136"/>
      <c r="E860" s="136"/>
      <c r="J860" s="67"/>
      <c r="K860" s="67"/>
    </row>
    <row r="861" spans="4:11" s="181" customFormat="1" ht="21.75">
      <c r="D861" s="136"/>
      <c r="E861" s="136"/>
      <c r="J861" s="67"/>
      <c r="K861" s="67"/>
    </row>
    <row r="862" spans="4:11" s="181" customFormat="1" ht="21.75">
      <c r="D862" s="136"/>
      <c r="E862" s="136"/>
      <c r="J862" s="67"/>
      <c r="K862" s="67"/>
    </row>
    <row r="863" spans="4:11" s="181" customFormat="1" ht="21.75">
      <c r="D863" s="136"/>
      <c r="E863" s="136"/>
      <c r="J863" s="67"/>
      <c r="K863" s="67"/>
    </row>
    <row r="864" spans="4:11" s="181" customFormat="1" ht="21.75">
      <c r="D864" s="136"/>
      <c r="E864" s="136"/>
      <c r="J864" s="67"/>
      <c r="K864" s="67"/>
    </row>
    <row r="865" spans="4:11" s="181" customFormat="1" ht="21.75">
      <c r="D865" s="136"/>
      <c r="E865" s="136"/>
      <c r="J865" s="67"/>
      <c r="K865" s="67"/>
    </row>
    <row r="866" spans="4:11" s="181" customFormat="1" ht="21.75">
      <c r="D866" s="136"/>
      <c r="E866" s="136"/>
      <c r="J866" s="67"/>
      <c r="K866" s="67"/>
    </row>
    <row r="867" spans="4:11" s="181" customFormat="1" ht="21.75">
      <c r="D867" s="136"/>
      <c r="E867" s="136"/>
      <c r="J867" s="67"/>
      <c r="K867" s="67"/>
    </row>
    <row r="868" spans="4:11" s="181" customFormat="1" ht="21.75">
      <c r="D868" s="136"/>
      <c r="E868" s="136"/>
      <c r="J868" s="67"/>
      <c r="K868" s="67"/>
    </row>
    <row r="869" spans="4:11" s="181" customFormat="1" ht="21.75">
      <c r="D869" s="136"/>
      <c r="E869" s="136"/>
      <c r="J869" s="67"/>
      <c r="K869" s="67"/>
    </row>
    <row r="870" spans="4:11" s="181" customFormat="1" ht="21.75">
      <c r="D870" s="136"/>
      <c r="E870" s="136"/>
      <c r="J870" s="67"/>
      <c r="K870" s="67"/>
    </row>
    <row r="871" spans="4:11" s="181" customFormat="1" ht="21.75">
      <c r="D871" s="136"/>
      <c r="E871" s="136"/>
      <c r="J871" s="67"/>
      <c r="K871" s="67"/>
    </row>
    <row r="872" spans="4:11" s="181" customFormat="1" ht="21.75">
      <c r="D872" s="136"/>
      <c r="E872" s="136"/>
      <c r="J872" s="67"/>
      <c r="K872" s="67"/>
    </row>
    <row r="873" spans="4:11" s="181" customFormat="1" ht="21.75">
      <c r="D873" s="136"/>
      <c r="E873" s="136"/>
      <c r="J873" s="67"/>
      <c r="K873" s="67"/>
    </row>
    <row r="874" spans="4:11" s="181" customFormat="1" ht="21.75">
      <c r="D874" s="136"/>
      <c r="E874" s="136"/>
      <c r="J874" s="67"/>
      <c r="K874" s="67"/>
    </row>
    <row r="875" spans="4:11" s="181" customFormat="1" ht="21.75">
      <c r="D875" s="136"/>
      <c r="E875" s="136"/>
      <c r="J875" s="67"/>
      <c r="K875" s="67"/>
    </row>
    <row r="876" spans="4:11" s="181" customFormat="1" ht="21.75">
      <c r="D876" s="136"/>
      <c r="E876" s="136"/>
      <c r="J876" s="67"/>
      <c r="K876" s="67"/>
    </row>
    <row r="877" spans="4:11" s="181" customFormat="1" ht="21.75">
      <c r="D877" s="136"/>
      <c r="E877" s="136"/>
      <c r="J877" s="67"/>
      <c r="K877" s="67"/>
    </row>
    <row r="878" spans="4:11" s="181" customFormat="1" ht="21.75">
      <c r="D878" s="136"/>
      <c r="E878" s="136"/>
      <c r="J878" s="67"/>
      <c r="K878" s="67"/>
    </row>
    <row r="879" spans="4:11" s="181" customFormat="1" ht="21.75">
      <c r="D879" s="136"/>
      <c r="E879" s="136"/>
      <c r="J879" s="67"/>
      <c r="K879" s="67"/>
    </row>
    <row r="880" spans="4:11" s="181" customFormat="1" ht="21.75">
      <c r="D880" s="136"/>
      <c r="E880" s="136"/>
      <c r="J880" s="67"/>
      <c r="K880" s="67"/>
    </row>
    <row r="881" spans="4:11" s="181" customFormat="1" ht="21.75">
      <c r="D881" s="136"/>
      <c r="E881" s="136"/>
      <c r="J881" s="67"/>
      <c r="K881" s="67"/>
    </row>
    <row r="882" spans="4:11" s="181" customFormat="1" ht="21.75">
      <c r="D882" s="136"/>
      <c r="E882" s="136"/>
      <c r="J882" s="67"/>
      <c r="K882" s="67"/>
    </row>
    <row r="883" spans="4:11" s="181" customFormat="1" ht="21.75">
      <c r="D883" s="136"/>
      <c r="E883" s="136"/>
      <c r="J883" s="67"/>
      <c r="K883" s="67"/>
    </row>
    <row r="884" spans="4:11" s="181" customFormat="1" ht="21.75">
      <c r="D884" s="136"/>
      <c r="E884" s="136"/>
      <c r="J884" s="67"/>
      <c r="K884" s="67"/>
    </row>
    <row r="885" spans="4:11" s="181" customFormat="1" ht="21.75">
      <c r="D885" s="136"/>
      <c r="E885" s="136"/>
      <c r="J885" s="67"/>
      <c r="K885" s="67"/>
    </row>
    <row r="886" spans="4:11" s="181" customFormat="1" ht="21.75">
      <c r="D886" s="136"/>
      <c r="E886" s="136"/>
      <c r="J886" s="67"/>
      <c r="K886" s="67"/>
    </row>
    <row r="887" spans="4:11" s="181" customFormat="1" ht="21.75">
      <c r="D887" s="136"/>
      <c r="E887" s="136"/>
      <c r="J887" s="67"/>
      <c r="K887" s="67"/>
    </row>
    <row r="888" spans="4:11" s="181" customFormat="1" ht="21.75">
      <c r="D888" s="136"/>
      <c r="E888" s="136"/>
      <c r="J888" s="67"/>
      <c r="K888" s="67"/>
    </row>
    <row r="889" spans="4:11" s="181" customFormat="1" ht="21.75">
      <c r="D889" s="136"/>
      <c r="E889" s="136"/>
      <c r="J889" s="67"/>
      <c r="K889" s="67"/>
    </row>
    <row r="890" spans="4:11" s="181" customFormat="1" ht="21.75">
      <c r="D890" s="136"/>
      <c r="E890" s="136"/>
      <c r="J890" s="67"/>
      <c r="K890" s="67"/>
    </row>
    <row r="891" spans="4:11" s="181" customFormat="1" ht="21.75">
      <c r="D891" s="136"/>
      <c r="E891" s="136"/>
      <c r="J891" s="67"/>
      <c r="K891" s="67"/>
    </row>
    <row r="892" spans="4:11" s="181" customFormat="1" ht="21.75">
      <c r="D892" s="136"/>
      <c r="E892" s="136"/>
      <c r="J892" s="67"/>
      <c r="K892" s="67"/>
    </row>
    <row r="893" spans="4:11" s="181" customFormat="1" ht="21.75">
      <c r="D893" s="136"/>
      <c r="E893" s="136"/>
      <c r="J893" s="67"/>
      <c r="K893" s="67"/>
    </row>
    <row r="894" spans="4:11" s="181" customFormat="1" ht="21.75">
      <c r="D894" s="136"/>
      <c r="E894" s="136"/>
      <c r="J894" s="67"/>
      <c r="K894" s="67"/>
    </row>
    <row r="895" spans="4:11" s="181" customFormat="1" ht="21.75">
      <c r="D895" s="136"/>
      <c r="E895" s="136"/>
      <c r="J895" s="67"/>
      <c r="K895" s="67"/>
    </row>
    <row r="896" spans="4:11" s="181" customFormat="1" ht="21.75">
      <c r="D896" s="136"/>
      <c r="E896" s="136"/>
      <c r="J896" s="67"/>
      <c r="K896" s="67"/>
    </row>
    <row r="897" spans="4:11" s="181" customFormat="1" ht="21.75">
      <c r="D897" s="136"/>
      <c r="E897" s="136"/>
      <c r="J897" s="67"/>
      <c r="K897" s="67"/>
    </row>
    <row r="898" spans="4:11" s="181" customFormat="1" ht="21.75">
      <c r="D898" s="136"/>
      <c r="E898" s="136"/>
      <c r="J898" s="67"/>
      <c r="K898" s="67"/>
    </row>
    <row r="899" spans="4:11" s="181" customFormat="1" ht="21.75">
      <c r="D899" s="136"/>
      <c r="E899" s="136"/>
      <c r="J899" s="67"/>
      <c r="K899" s="67"/>
    </row>
    <row r="900" spans="4:11" s="181" customFormat="1" ht="21.75">
      <c r="D900" s="136"/>
      <c r="E900" s="136"/>
      <c r="J900" s="67"/>
      <c r="K900" s="67"/>
    </row>
    <row r="901" spans="4:11" s="181" customFormat="1" ht="21.75">
      <c r="D901" s="136"/>
      <c r="E901" s="136"/>
      <c r="J901" s="67"/>
      <c r="K901" s="67"/>
    </row>
    <row r="902" spans="4:11" s="181" customFormat="1" ht="21.75">
      <c r="D902" s="136"/>
      <c r="E902" s="136"/>
      <c r="J902" s="67"/>
      <c r="K902" s="67"/>
    </row>
    <row r="903" spans="4:11" s="181" customFormat="1" ht="21.75">
      <c r="D903" s="136"/>
      <c r="E903" s="136"/>
      <c r="J903" s="67"/>
      <c r="K903" s="67"/>
    </row>
    <row r="904" spans="4:11" s="181" customFormat="1" ht="21.75">
      <c r="D904" s="136"/>
      <c r="E904" s="136"/>
      <c r="J904" s="67"/>
      <c r="K904" s="67"/>
    </row>
    <row r="905" spans="4:11" s="181" customFormat="1" ht="21.75">
      <c r="D905" s="136"/>
      <c r="E905" s="136"/>
      <c r="J905" s="67"/>
      <c r="K905" s="67"/>
    </row>
    <row r="906" spans="4:11" s="181" customFormat="1" ht="21.75">
      <c r="D906" s="136"/>
      <c r="E906" s="136"/>
      <c r="J906" s="67"/>
      <c r="K906" s="67"/>
    </row>
    <row r="907" spans="4:11" s="181" customFormat="1" ht="21.75">
      <c r="D907" s="136"/>
      <c r="E907" s="136"/>
      <c r="J907" s="67"/>
      <c r="K907" s="67"/>
    </row>
    <row r="908" spans="4:11" s="181" customFormat="1" ht="21.75">
      <c r="D908" s="136"/>
      <c r="E908" s="136"/>
      <c r="J908" s="67"/>
      <c r="K908" s="67"/>
    </row>
    <row r="909" spans="4:11" s="181" customFormat="1" ht="21.75">
      <c r="D909" s="136"/>
      <c r="E909" s="136"/>
      <c r="J909" s="67"/>
      <c r="K909" s="67"/>
    </row>
    <row r="910" spans="4:11" s="181" customFormat="1" ht="21.75">
      <c r="D910" s="136"/>
      <c r="E910" s="136"/>
      <c r="J910" s="67"/>
      <c r="K910" s="67"/>
    </row>
    <row r="911" spans="4:11" s="181" customFormat="1" ht="21.75">
      <c r="D911" s="136"/>
      <c r="E911" s="136"/>
      <c r="J911" s="67"/>
      <c r="K911" s="67"/>
    </row>
    <row r="912" spans="4:11" s="181" customFormat="1" ht="21.75">
      <c r="D912" s="136"/>
      <c r="E912" s="136"/>
      <c r="J912" s="67"/>
      <c r="K912" s="67"/>
    </row>
    <row r="913" spans="4:11" s="181" customFormat="1" ht="21.75">
      <c r="D913" s="136"/>
      <c r="E913" s="136"/>
      <c r="J913" s="67"/>
      <c r="K913" s="67"/>
    </row>
    <row r="914" spans="4:11" s="181" customFormat="1" ht="21.75">
      <c r="D914" s="136"/>
      <c r="E914" s="136"/>
      <c r="J914" s="67"/>
      <c r="K914" s="67"/>
    </row>
    <row r="915" spans="4:11" s="181" customFormat="1" ht="21.75">
      <c r="D915" s="136"/>
      <c r="E915" s="136"/>
      <c r="J915" s="67"/>
      <c r="K915" s="67"/>
    </row>
    <row r="916" spans="4:11" s="181" customFormat="1" ht="21.75">
      <c r="D916" s="136"/>
      <c r="E916" s="136"/>
      <c r="J916" s="67"/>
      <c r="K916" s="67"/>
    </row>
    <row r="917" spans="4:11" s="181" customFormat="1" ht="21.75">
      <c r="D917" s="136"/>
      <c r="E917" s="136"/>
      <c r="J917" s="67"/>
      <c r="K917" s="67"/>
    </row>
    <row r="918" spans="4:11" s="181" customFormat="1" ht="21.75">
      <c r="D918" s="136"/>
      <c r="E918" s="136"/>
      <c r="J918" s="67"/>
      <c r="K918" s="67"/>
    </row>
    <row r="919" spans="4:11" s="181" customFormat="1" ht="21.75">
      <c r="D919" s="136"/>
      <c r="E919" s="136"/>
      <c r="J919" s="67"/>
      <c r="K919" s="67"/>
    </row>
    <row r="920" spans="4:11" s="181" customFormat="1" ht="21.75">
      <c r="D920" s="136"/>
      <c r="E920" s="136"/>
      <c r="J920" s="67"/>
      <c r="K920" s="67"/>
    </row>
    <row r="921" spans="4:11" s="181" customFormat="1" ht="21.75">
      <c r="D921" s="136"/>
      <c r="E921" s="136"/>
      <c r="J921" s="67"/>
      <c r="K921" s="67"/>
    </row>
    <row r="922" spans="4:11" s="181" customFormat="1" ht="21.75">
      <c r="D922" s="136"/>
      <c r="E922" s="136"/>
      <c r="J922" s="67"/>
      <c r="K922" s="67"/>
    </row>
    <row r="923" spans="4:11" s="181" customFormat="1" ht="21.75">
      <c r="D923" s="136"/>
      <c r="E923" s="136"/>
      <c r="J923" s="67"/>
      <c r="K923" s="67"/>
    </row>
    <row r="924" spans="4:11" s="181" customFormat="1" ht="21.75">
      <c r="D924" s="136"/>
      <c r="E924" s="136"/>
      <c r="J924" s="67"/>
      <c r="K924" s="67"/>
    </row>
    <row r="925" spans="4:11" s="181" customFormat="1" ht="21.75">
      <c r="D925" s="136"/>
      <c r="E925" s="136"/>
      <c r="J925" s="67"/>
      <c r="K925" s="67"/>
    </row>
    <row r="926" spans="4:11" s="181" customFormat="1" ht="21.75">
      <c r="D926" s="136"/>
      <c r="E926" s="136"/>
      <c r="J926" s="67"/>
      <c r="K926" s="67"/>
    </row>
    <row r="927" spans="4:11" s="181" customFormat="1" ht="21.75">
      <c r="D927" s="136"/>
      <c r="E927" s="136"/>
      <c r="J927" s="67"/>
      <c r="K927" s="67"/>
    </row>
    <row r="928" spans="4:11" s="181" customFormat="1" ht="21.75">
      <c r="D928" s="136"/>
      <c r="E928" s="136"/>
      <c r="J928" s="67"/>
      <c r="K928" s="67"/>
    </row>
    <row r="929" spans="4:11" s="181" customFormat="1" ht="21.75">
      <c r="D929" s="136"/>
      <c r="E929" s="136"/>
      <c r="J929" s="67"/>
      <c r="K929" s="67"/>
    </row>
    <row r="930" spans="4:11" s="181" customFormat="1" ht="21.75">
      <c r="D930" s="136"/>
      <c r="E930" s="136"/>
      <c r="J930" s="67"/>
      <c r="K930" s="67"/>
    </row>
    <row r="931" spans="4:11" s="181" customFormat="1" ht="21.75">
      <c r="D931" s="136"/>
      <c r="E931" s="136"/>
      <c r="J931" s="67"/>
      <c r="K931" s="67"/>
    </row>
    <row r="932" spans="4:11" s="181" customFormat="1" ht="21.75">
      <c r="D932" s="136"/>
      <c r="E932" s="136"/>
      <c r="J932" s="67"/>
      <c r="K932" s="67"/>
    </row>
    <row r="933" spans="4:11" s="181" customFormat="1" ht="21.75">
      <c r="D933" s="136"/>
      <c r="E933" s="136"/>
      <c r="J933" s="67"/>
      <c r="K933" s="67"/>
    </row>
    <row r="934" spans="4:11" s="181" customFormat="1" ht="21.75">
      <c r="D934" s="136"/>
      <c r="E934" s="136"/>
      <c r="J934" s="67"/>
      <c r="K934" s="67"/>
    </row>
    <row r="935" spans="4:11" s="181" customFormat="1" ht="21.75">
      <c r="D935" s="136"/>
      <c r="E935" s="136"/>
      <c r="J935" s="67"/>
      <c r="K935" s="67"/>
    </row>
    <row r="936" spans="4:11" s="181" customFormat="1" ht="21.75">
      <c r="D936" s="136"/>
      <c r="E936" s="136"/>
      <c r="J936" s="67"/>
      <c r="K936" s="67"/>
    </row>
    <row r="937" spans="4:11" s="181" customFormat="1" ht="21.75">
      <c r="D937" s="136"/>
      <c r="E937" s="136"/>
      <c r="J937" s="67"/>
      <c r="K937" s="67"/>
    </row>
    <row r="938" spans="4:11" s="181" customFormat="1" ht="21.75">
      <c r="D938" s="136"/>
      <c r="E938" s="136"/>
      <c r="J938" s="67"/>
      <c r="K938" s="67"/>
    </row>
    <row r="939" spans="4:11" s="181" customFormat="1" ht="21.75">
      <c r="D939" s="136"/>
      <c r="E939" s="136"/>
      <c r="J939" s="67"/>
      <c r="K939" s="67"/>
    </row>
    <row r="940" spans="4:11" s="181" customFormat="1" ht="21.75">
      <c r="D940" s="136"/>
      <c r="E940" s="136"/>
      <c r="J940" s="67"/>
      <c r="K940" s="67"/>
    </row>
    <row r="941" spans="4:11" s="181" customFormat="1" ht="21.75">
      <c r="D941" s="136"/>
      <c r="E941" s="136"/>
      <c r="J941" s="67"/>
      <c r="K941" s="67"/>
    </row>
    <row r="942" spans="4:11" s="181" customFormat="1" ht="21.75">
      <c r="D942" s="136"/>
      <c r="E942" s="136"/>
      <c r="J942" s="67"/>
      <c r="K942" s="67"/>
    </row>
    <row r="943" spans="4:11" s="181" customFormat="1" ht="21.75">
      <c r="D943" s="136"/>
      <c r="E943" s="136"/>
      <c r="J943" s="67"/>
      <c r="K943" s="67"/>
    </row>
    <row r="944" spans="4:11" s="181" customFormat="1" ht="21.75">
      <c r="D944" s="136"/>
      <c r="E944" s="136"/>
      <c r="J944" s="67"/>
      <c r="K944" s="67"/>
    </row>
    <row r="945" spans="4:11" s="181" customFormat="1" ht="21.75">
      <c r="D945" s="136"/>
      <c r="E945" s="136"/>
      <c r="J945" s="67"/>
      <c r="K945" s="67"/>
    </row>
    <row r="946" spans="4:11" s="181" customFormat="1" ht="21.75">
      <c r="D946" s="136"/>
      <c r="E946" s="136"/>
      <c r="J946" s="67"/>
      <c r="K946" s="67"/>
    </row>
    <row r="947" spans="4:11" s="181" customFormat="1" ht="21.75">
      <c r="D947" s="136"/>
      <c r="E947" s="136"/>
      <c r="J947" s="67"/>
      <c r="K947" s="67"/>
    </row>
    <row r="948" spans="4:11" s="181" customFormat="1" ht="21.75">
      <c r="D948" s="136"/>
      <c r="E948" s="136"/>
      <c r="J948" s="67"/>
      <c r="K948" s="67"/>
    </row>
    <row r="949" spans="4:11" s="181" customFormat="1" ht="21.75">
      <c r="D949" s="136"/>
      <c r="E949" s="136"/>
      <c r="J949" s="67"/>
      <c r="K949" s="67"/>
    </row>
    <row r="950" spans="4:11" s="181" customFormat="1" ht="21.75">
      <c r="D950" s="136"/>
      <c r="E950" s="136"/>
      <c r="J950" s="67"/>
      <c r="K950" s="67"/>
    </row>
    <row r="951" spans="4:11" s="181" customFormat="1" ht="21.75">
      <c r="D951" s="136"/>
      <c r="E951" s="136"/>
      <c r="J951" s="67"/>
      <c r="K951" s="67"/>
    </row>
    <row r="952" spans="4:11" s="181" customFormat="1" ht="21.75">
      <c r="D952" s="136"/>
      <c r="E952" s="136"/>
      <c r="J952" s="67"/>
      <c r="K952" s="67"/>
    </row>
    <row r="953" spans="4:11" s="181" customFormat="1" ht="21.75">
      <c r="D953" s="136"/>
      <c r="E953" s="136"/>
      <c r="J953" s="67"/>
      <c r="K953" s="67"/>
    </row>
    <row r="954" spans="4:11" s="181" customFormat="1" ht="21.75">
      <c r="D954" s="136"/>
      <c r="E954" s="136"/>
      <c r="J954" s="67"/>
      <c r="K954" s="67"/>
    </row>
    <row r="955" spans="4:11" s="181" customFormat="1" ht="21.75">
      <c r="D955" s="136"/>
      <c r="E955" s="136"/>
      <c r="J955" s="67"/>
      <c r="K955" s="67"/>
    </row>
    <row r="956" spans="4:11" s="181" customFormat="1" ht="21.75">
      <c r="D956" s="136"/>
      <c r="E956" s="136"/>
      <c r="J956" s="67"/>
      <c r="K956" s="67"/>
    </row>
    <row r="957" spans="4:11" s="181" customFormat="1" ht="21.75">
      <c r="D957" s="136"/>
      <c r="E957" s="136"/>
      <c r="J957" s="67"/>
      <c r="K957" s="67"/>
    </row>
    <row r="958" spans="4:11" s="181" customFormat="1" ht="21.75">
      <c r="D958" s="136"/>
      <c r="E958" s="136"/>
      <c r="J958" s="67"/>
      <c r="K958" s="67"/>
    </row>
    <row r="959" spans="4:11" s="181" customFormat="1" ht="21.75">
      <c r="D959" s="136"/>
      <c r="E959" s="136"/>
      <c r="J959" s="67"/>
      <c r="K959" s="67"/>
    </row>
    <row r="960" spans="4:11" s="181" customFormat="1" ht="21.75">
      <c r="D960" s="136"/>
      <c r="E960" s="136"/>
      <c r="J960" s="67"/>
      <c r="K960" s="67"/>
    </row>
    <row r="961" spans="4:11" s="181" customFormat="1" ht="21.75">
      <c r="D961" s="136"/>
      <c r="E961" s="136"/>
      <c r="J961" s="67"/>
      <c r="K961" s="67"/>
    </row>
    <row r="962" spans="4:11" s="181" customFormat="1" ht="21.75">
      <c r="D962" s="136"/>
      <c r="E962" s="136"/>
      <c r="J962" s="67"/>
      <c r="K962" s="67"/>
    </row>
    <row r="963" spans="4:11" s="181" customFormat="1" ht="21.75">
      <c r="D963" s="136"/>
      <c r="E963" s="136"/>
      <c r="J963" s="67"/>
      <c r="K963" s="67"/>
    </row>
    <row r="964" spans="4:11" s="181" customFormat="1" ht="21.75">
      <c r="D964" s="136"/>
      <c r="E964" s="136"/>
      <c r="J964" s="67"/>
      <c r="K964" s="67"/>
    </row>
    <row r="965" spans="4:11" s="181" customFormat="1" ht="21.75">
      <c r="D965" s="136"/>
      <c r="E965" s="136"/>
      <c r="J965" s="67"/>
      <c r="K965" s="67"/>
    </row>
    <row r="966" spans="4:11" s="181" customFormat="1" ht="21.75">
      <c r="D966" s="136"/>
      <c r="E966" s="136"/>
      <c r="J966" s="67"/>
      <c r="K966" s="67"/>
    </row>
    <row r="967" spans="4:11" s="181" customFormat="1" ht="21.75">
      <c r="D967" s="136"/>
      <c r="E967" s="136"/>
      <c r="J967" s="67"/>
      <c r="K967" s="67"/>
    </row>
    <row r="968" spans="4:11" s="181" customFormat="1" ht="21.75">
      <c r="D968" s="136"/>
      <c r="E968" s="136"/>
      <c r="J968" s="67"/>
      <c r="K968" s="67"/>
    </row>
    <row r="969" spans="4:11" s="181" customFormat="1" ht="21.75">
      <c r="D969" s="136"/>
      <c r="E969" s="136"/>
      <c r="J969" s="67"/>
      <c r="K969" s="67"/>
    </row>
    <row r="970" spans="4:11" s="181" customFormat="1" ht="21.75">
      <c r="D970" s="136"/>
      <c r="E970" s="136"/>
      <c r="J970" s="67"/>
      <c r="K970" s="67"/>
    </row>
    <row r="971" spans="4:11" s="181" customFormat="1" ht="21.75">
      <c r="D971" s="136"/>
      <c r="E971" s="136"/>
      <c r="J971" s="67"/>
      <c r="K971" s="67"/>
    </row>
    <row r="972" spans="4:11" s="181" customFormat="1" ht="21.75">
      <c r="D972" s="136"/>
      <c r="E972" s="136"/>
      <c r="J972" s="67"/>
      <c r="K972" s="67"/>
    </row>
    <row r="973" spans="4:11" s="181" customFormat="1" ht="21.75">
      <c r="D973" s="136"/>
      <c r="E973" s="136"/>
      <c r="J973" s="67"/>
      <c r="K973" s="67"/>
    </row>
    <row r="974" spans="4:11" s="181" customFormat="1" ht="21.75">
      <c r="D974" s="136"/>
      <c r="E974" s="136"/>
      <c r="J974" s="67"/>
      <c r="K974" s="67"/>
    </row>
    <row r="975" spans="4:11" s="181" customFormat="1" ht="21.75">
      <c r="D975" s="136"/>
      <c r="E975" s="136"/>
      <c r="J975" s="67"/>
      <c r="K975" s="67"/>
    </row>
    <row r="976" spans="4:11" s="181" customFormat="1" ht="21.75">
      <c r="D976" s="136"/>
      <c r="E976" s="136"/>
      <c r="J976" s="67"/>
      <c r="K976" s="67"/>
    </row>
    <row r="977" spans="4:11" s="181" customFormat="1" ht="21.75">
      <c r="D977" s="136"/>
      <c r="E977" s="136"/>
      <c r="J977" s="67"/>
      <c r="K977" s="67"/>
    </row>
    <row r="978" spans="4:11" s="181" customFormat="1" ht="21.75">
      <c r="D978" s="136"/>
      <c r="E978" s="136"/>
      <c r="J978" s="67"/>
      <c r="K978" s="67"/>
    </row>
    <row r="979" spans="4:11" s="181" customFormat="1" ht="21.75">
      <c r="D979" s="136"/>
      <c r="E979" s="136"/>
      <c r="J979" s="67"/>
      <c r="K979" s="67"/>
    </row>
    <row r="980" spans="4:11" s="181" customFormat="1" ht="21.75">
      <c r="D980" s="136"/>
      <c r="E980" s="136"/>
      <c r="J980" s="67"/>
      <c r="K980" s="67"/>
    </row>
    <row r="981" spans="4:11" s="181" customFormat="1" ht="21.75">
      <c r="D981" s="136"/>
      <c r="E981" s="136"/>
      <c r="J981" s="67"/>
      <c r="K981" s="67"/>
    </row>
    <row r="982" spans="4:11" s="181" customFormat="1" ht="21.75">
      <c r="D982" s="136"/>
      <c r="E982" s="136"/>
      <c r="J982" s="67"/>
      <c r="K982" s="67"/>
    </row>
    <row r="983" spans="4:11" s="181" customFormat="1" ht="21.75">
      <c r="D983" s="136"/>
      <c r="E983" s="136"/>
      <c r="J983" s="67"/>
      <c r="K983" s="67"/>
    </row>
    <row r="984" spans="4:11" s="181" customFormat="1" ht="21.75">
      <c r="D984" s="136"/>
      <c r="E984" s="136"/>
      <c r="J984" s="67"/>
      <c r="K984" s="67"/>
    </row>
    <row r="985" spans="4:11" s="181" customFormat="1" ht="21.75">
      <c r="D985" s="136"/>
      <c r="E985" s="136"/>
      <c r="J985" s="67"/>
      <c r="K985" s="67"/>
    </row>
    <row r="986" spans="4:11" s="181" customFormat="1" ht="21.75">
      <c r="D986" s="136"/>
      <c r="E986" s="136"/>
      <c r="J986" s="67"/>
      <c r="K986" s="67"/>
    </row>
    <row r="987" spans="4:11" s="181" customFormat="1" ht="21.75">
      <c r="D987" s="136"/>
      <c r="E987" s="136"/>
      <c r="J987" s="67"/>
      <c r="K987" s="67"/>
    </row>
    <row r="988" spans="4:11" s="181" customFormat="1" ht="21.75">
      <c r="D988" s="136"/>
      <c r="E988" s="136"/>
      <c r="J988" s="67"/>
      <c r="K988" s="67"/>
    </row>
    <row r="989" spans="4:11" s="181" customFormat="1" ht="21.75">
      <c r="D989" s="136"/>
      <c r="E989" s="136"/>
      <c r="J989" s="67"/>
      <c r="K989" s="67"/>
    </row>
    <row r="990" spans="4:11" s="181" customFormat="1" ht="21.75">
      <c r="D990" s="136"/>
      <c r="E990" s="136"/>
      <c r="J990" s="67"/>
      <c r="K990" s="67"/>
    </row>
    <row r="991" spans="4:11" s="181" customFormat="1" ht="21.75">
      <c r="D991" s="136"/>
      <c r="E991" s="136"/>
      <c r="J991" s="67"/>
      <c r="K991" s="67"/>
    </row>
    <row r="992" spans="4:11" s="181" customFormat="1" ht="21.75">
      <c r="D992" s="136"/>
      <c r="E992" s="136"/>
      <c r="J992" s="67"/>
      <c r="K992" s="67"/>
    </row>
    <row r="993" spans="4:11" s="181" customFormat="1" ht="21.75">
      <c r="D993" s="136"/>
      <c r="E993" s="136"/>
      <c r="J993" s="67"/>
      <c r="K993" s="67"/>
    </row>
    <row r="994" spans="4:11" s="181" customFormat="1" ht="21.75">
      <c r="D994" s="136"/>
      <c r="E994" s="136"/>
      <c r="J994" s="67"/>
      <c r="K994" s="67"/>
    </row>
    <row r="995" spans="4:11" s="181" customFormat="1" ht="21.75">
      <c r="D995" s="136"/>
      <c r="E995" s="136"/>
      <c r="J995" s="67"/>
      <c r="K995" s="67"/>
    </row>
    <row r="996" spans="4:11" s="181" customFormat="1" ht="21.75">
      <c r="D996" s="136"/>
      <c r="E996" s="136"/>
      <c r="J996" s="67"/>
      <c r="K996" s="67"/>
    </row>
    <row r="997" spans="4:11" s="181" customFormat="1" ht="21.75">
      <c r="D997" s="136"/>
      <c r="E997" s="136"/>
      <c r="J997" s="67"/>
      <c r="K997" s="67"/>
    </row>
    <row r="998" spans="4:11" s="181" customFormat="1" ht="21.75">
      <c r="D998" s="136"/>
      <c r="E998" s="136"/>
      <c r="J998" s="67"/>
      <c r="K998" s="67"/>
    </row>
    <row r="999" spans="4:11" s="181" customFormat="1" ht="21.75">
      <c r="D999" s="136"/>
      <c r="E999" s="136"/>
      <c r="J999" s="67"/>
      <c r="K999" s="67"/>
    </row>
    <row r="1000" spans="4:11" s="181" customFormat="1" ht="21.75">
      <c r="D1000" s="136"/>
      <c r="E1000" s="136"/>
      <c r="J1000" s="67"/>
      <c r="K1000" s="67"/>
    </row>
    <row r="1001" spans="4:11" s="181" customFormat="1" ht="21.75">
      <c r="D1001" s="136"/>
      <c r="E1001" s="136"/>
      <c r="J1001" s="67"/>
      <c r="K1001" s="67"/>
    </row>
    <row r="1002" spans="4:11" s="181" customFormat="1" ht="21.75">
      <c r="D1002" s="136"/>
      <c r="E1002" s="136"/>
      <c r="J1002" s="67"/>
      <c r="K1002" s="67"/>
    </row>
    <row r="1003" spans="4:11" s="181" customFormat="1" ht="21.75">
      <c r="D1003" s="136"/>
      <c r="E1003" s="136"/>
      <c r="J1003" s="67"/>
      <c r="K1003" s="67"/>
    </row>
    <row r="1004" spans="4:11" s="181" customFormat="1" ht="21.75">
      <c r="D1004" s="136"/>
      <c r="E1004" s="136"/>
      <c r="J1004" s="67"/>
      <c r="K1004" s="67"/>
    </row>
    <row r="1005" spans="4:11" s="181" customFormat="1" ht="21.75">
      <c r="D1005" s="136"/>
      <c r="E1005" s="136"/>
      <c r="J1005" s="67"/>
      <c r="K1005" s="67"/>
    </row>
    <row r="1006" spans="4:11" s="181" customFormat="1" ht="21.75">
      <c r="D1006" s="136"/>
      <c r="E1006" s="136"/>
      <c r="J1006" s="67"/>
      <c r="K1006" s="67"/>
    </row>
    <row r="1007" spans="4:11" s="181" customFormat="1" ht="21.75">
      <c r="D1007" s="136"/>
      <c r="E1007" s="136"/>
      <c r="J1007" s="67"/>
      <c r="K1007" s="67"/>
    </row>
    <row r="1008" spans="4:11" s="181" customFormat="1" ht="21.75">
      <c r="D1008" s="136"/>
      <c r="E1008" s="136"/>
      <c r="J1008" s="67"/>
      <c r="K1008" s="67"/>
    </row>
    <row r="1009" spans="4:11" s="181" customFormat="1" ht="21.75">
      <c r="D1009" s="136"/>
      <c r="E1009" s="136"/>
      <c r="J1009" s="67"/>
      <c r="K1009" s="67"/>
    </row>
    <row r="1010" spans="4:11" s="181" customFormat="1" ht="21.75">
      <c r="D1010" s="136"/>
      <c r="E1010" s="136"/>
      <c r="J1010" s="67"/>
      <c r="K1010" s="67"/>
    </row>
    <row r="1011" spans="4:11" s="181" customFormat="1" ht="21.75">
      <c r="D1011" s="136"/>
      <c r="E1011" s="136"/>
      <c r="J1011" s="67"/>
      <c r="K1011" s="67"/>
    </row>
    <row r="1012" spans="4:11" s="181" customFormat="1" ht="21.75">
      <c r="D1012" s="136"/>
      <c r="E1012" s="136"/>
      <c r="J1012" s="67"/>
      <c r="K1012" s="67"/>
    </row>
    <row r="1013" spans="4:11" s="181" customFormat="1" ht="21.75">
      <c r="D1013" s="136"/>
      <c r="E1013" s="136"/>
      <c r="J1013" s="67"/>
      <c r="K1013" s="67"/>
    </row>
    <row r="1014" spans="4:11" s="181" customFormat="1" ht="21.75">
      <c r="D1014" s="136"/>
      <c r="E1014" s="136"/>
      <c r="J1014" s="67"/>
      <c r="K1014" s="67"/>
    </row>
    <row r="1015" spans="4:11" s="181" customFormat="1" ht="21.75">
      <c r="D1015" s="136"/>
      <c r="E1015" s="136"/>
      <c r="J1015" s="67"/>
      <c r="K1015" s="67"/>
    </row>
    <row r="1016" spans="4:11" s="181" customFormat="1" ht="21.75">
      <c r="D1016" s="136"/>
      <c r="E1016" s="136"/>
      <c r="J1016" s="67"/>
      <c r="K1016" s="67"/>
    </row>
    <row r="1017" spans="4:11" s="181" customFormat="1" ht="21.75">
      <c r="D1017" s="136"/>
      <c r="E1017" s="136"/>
      <c r="J1017" s="67"/>
      <c r="K1017" s="67"/>
    </row>
    <row r="1018" spans="4:11" s="181" customFormat="1" ht="21.75">
      <c r="D1018" s="136"/>
      <c r="E1018" s="136"/>
      <c r="J1018" s="67"/>
      <c r="K1018" s="67"/>
    </row>
    <row r="1019" spans="4:11" s="181" customFormat="1" ht="21.75">
      <c r="D1019" s="136"/>
      <c r="E1019" s="136"/>
      <c r="J1019" s="67"/>
      <c r="K1019" s="67"/>
    </row>
    <row r="1020" spans="4:11" s="181" customFormat="1" ht="21.75">
      <c r="D1020" s="136"/>
      <c r="E1020" s="136"/>
      <c r="J1020" s="67"/>
      <c r="K1020" s="67"/>
    </row>
    <row r="1021" spans="4:11" s="181" customFormat="1" ht="21.75">
      <c r="D1021" s="136"/>
      <c r="E1021" s="136"/>
      <c r="J1021" s="67"/>
      <c r="K1021" s="67"/>
    </row>
    <row r="1022" spans="4:11" s="181" customFormat="1" ht="21.75">
      <c r="D1022" s="136"/>
      <c r="E1022" s="136"/>
      <c r="J1022" s="67"/>
      <c r="K1022" s="67"/>
    </row>
    <row r="1023" spans="4:11" s="181" customFormat="1" ht="21.75">
      <c r="D1023" s="136"/>
      <c r="E1023" s="136"/>
      <c r="J1023" s="67"/>
      <c r="K1023" s="67"/>
    </row>
    <row r="1024" spans="4:11" s="181" customFormat="1" ht="21.75">
      <c r="D1024" s="136"/>
      <c r="E1024" s="136"/>
      <c r="J1024" s="67"/>
      <c r="K1024" s="67"/>
    </row>
    <row r="1025" spans="4:11" s="181" customFormat="1" ht="21.75">
      <c r="D1025" s="136"/>
      <c r="E1025" s="136"/>
      <c r="J1025" s="67"/>
      <c r="K1025" s="67"/>
    </row>
    <row r="1026" spans="4:11" s="181" customFormat="1" ht="21.75">
      <c r="D1026" s="136"/>
      <c r="E1026" s="136"/>
      <c r="J1026" s="67"/>
      <c r="K1026" s="67"/>
    </row>
    <row r="1027" spans="4:11" s="181" customFormat="1" ht="21.75">
      <c r="D1027" s="136"/>
      <c r="E1027" s="136"/>
      <c r="J1027" s="67"/>
      <c r="K1027" s="67"/>
    </row>
    <row r="1028" spans="4:11" s="181" customFormat="1" ht="21.75">
      <c r="D1028" s="136"/>
      <c r="E1028" s="136"/>
      <c r="J1028" s="67"/>
      <c r="K1028" s="67"/>
    </row>
    <row r="1029" spans="4:11" s="181" customFormat="1" ht="21.75">
      <c r="D1029" s="136"/>
      <c r="E1029" s="136"/>
      <c r="J1029" s="67"/>
      <c r="K1029" s="67"/>
    </row>
    <row r="1030" spans="4:11" s="181" customFormat="1" ht="21.75">
      <c r="D1030" s="136"/>
      <c r="E1030" s="136"/>
      <c r="J1030" s="67"/>
      <c r="K1030" s="67"/>
    </row>
    <row r="1031" spans="4:11" s="181" customFormat="1" ht="21.75">
      <c r="D1031" s="136"/>
      <c r="E1031" s="136"/>
      <c r="J1031" s="67"/>
      <c r="K1031" s="67"/>
    </row>
    <row r="1032" spans="4:11" s="181" customFormat="1" ht="21.75">
      <c r="D1032" s="136"/>
      <c r="E1032" s="136"/>
      <c r="J1032" s="67"/>
      <c r="K1032" s="67"/>
    </row>
    <row r="1033" spans="4:11" s="181" customFormat="1" ht="21.75">
      <c r="D1033" s="136"/>
      <c r="E1033" s="136"/>
      <c r="J1033" s="67"/>
      <c r="K1033" s="67"/>
    </row>
    <row r="1034" spans="4:11" s="181" customFormat="1" ht="21.75">
      <c r="D1034" s="136"/>
      <c r="E1034" s="136"/>
      <c r="J1034" s="67"/>
      <c r="K1034" s="67"/>
    </row>
    <row r="1035" spans="4:11" s="181" customFormat="1" ht="21.75">
      <c r="D1035" s="136"/>
      <c r="E1035" s="136"/>
      <c r="J1035" s="67"/>
      <c r="K1035" s="67"/>
    </row>
    <row r="1036" spans="4:11" s="181" customFormat="1" ht="21.75">
      <c r="D1036" s="136"/>
      <c r="E1036" s="136"/>
      <c r="J1036" s="67"/>
      <c r="K1036" s="67"/>
    </row>
    <row r="1037" spans="4:11" s="181" customFormat="1" ht="21.75">
      <c r="D1037" s="136"/>
      <c r="E1037" s="136"/>
      <c r="J1037" s="67"/>
      <c r="K1037" s="67"/>
    </row>
    <row r="1038" spans="4:11" s="181" customFormat="1" ht="21.75">
      <c r="D1038" s="136"/>
      <c r="E1038" s="136"/>
      <c r="J1038" s="67"/>
      <c r="K1038" s="67"/>
    </row>
    <row r="1039" spans="4:11" s="181" customFormat="1" ht="21.75">
      <c r="D1039" s="136"/>
      <c r="E1039" s="136"/>
      <c r="J1039" s="67"/>
      <c r="K1039" s="67"/>
    </row>
    <row r="1040" spans="4:11" s="181" customFormat="1" ht="21.75">
      <c r="D1040" s="136"/>
      <c r="E1040" s="136"/>
      <c r="J1040" s="67"/>
      <c r="K1040" s="67"/>
    </row>
    <row r="1041" spans="4:11" s="181" customFormat="1" ht="21.75">
      <c r="D1041" s="136"/>
      <c r="E1041" s="136"/>
      <c r="J1041" s="67"/>
      <c r="K1041" s="67"/>
    </row>
    <row r="1042" spans="4:11" s="181" customFormat="1" ht="21.75">
      <c r="D1042" s="136"/>
      <c r="E1042" s="136"/>
      <c r="J1042" s="67"/>
      <c r="K1042" s="67"/>
    </row>
    <row r="1043" spans="4:11" s="181" customFormat="1" ht="21.75">
      <c r="D1043" s="136"/>
      <c r="E1043" s="136"/>
      <c r="J1043" s="67"/>
      <c r="K1043" s="67"/>
    </row>
    <row r="1044" spans="4:11" s="181" customFormat="1" ht="21.75">
      <c r="D1044" s="136"/>
      <c r="E1044" s="136"/>
      <c r="J1044" s="67"/>
      <c r="K1044" s="67"/>
    </row>
    <row r="1045" spans="4:11" s="181" customFormat="1" ht="21.75">
      <c r="D1045" s="136"/>
      <c r="E1045" s="136"/>
      <c r="J1045" s="67"/>
      <c r="K1045" s="67"/>
    </row>
    <row r="1046" spans="4:11" s="181" customFormat="1" ht="21.75">
      <c r="D1046" s="136"/>
      <c r="E1046" s="136"/>
      <c r="J1046" s="67"/>
      <c r="K1046" s="67"/>
    </row>
    <row r="1047" spans="4:11" s="181" customFormat="1" ht="21.75">
      <c r="D1047" s="136"/>
      <c r="E1047" s="136"/>
      <c r="J1047" s="67"/>
      <c r="K1047" s="67"/>
    </row>
    <row r="1048" spans="4:11" s="181" customFormat="1" ht="21.75">
      <c r="D1048" s="136"/>
      <c r="E1048" s="136"/>
      <c r="J1048" s="67"/>
      <c r="K1048" s="67"/>
    </row>
    <row r="1049" spans="4:11" s="181" customFormat="1" ht="21.75">
      <c r="D1049" s="136"/>
      <c r="E1049" s="136"/>
      <c r="J1049" s="67"/>
      <c r="K1049" s="67"/>
    </row>
    <row r="1050" spans="4:11" s="181" customFormat="1" ht="21.75">
      <c r="D1050" s="136"/>
      <c r="E1050" s="136"/>
      <c r="J1050" s="67"/>
      <c r="K1050" s="67"/>
    </row>
    <row r="1051" spans="4:11" s="181" customFormat="1" ht="21.75">
      <c r="D1051" s="136"/>
      <c r="E1051" s="136"/>
      <c r="J1051" s="67"/>
      <c r="K1051" s="67"/>
    </row>
    <row r="1052" spans="4:11" s="181" customFormat="1" ht="21.75">
      <c r="D1052" s="136"/>
      <c r="E1052" s="136"/>
      <c r="J1052" s="67"/>
      <c r="K1052" s="67"/>
    </row>
    <row r="1053" spans="4:11" s="181" customFormat="1" ht="21.75">
      <c r="D1053" s="136"/>
      <c r="E1053" s="136"/>
      <c r="J1053" s="67"/>
      <c r="K1053" s="67"/>
    </row>
    <row r="1054" spans="4:11" s="181" customFormat="1" ht="21.75">
      <c r="D1054" s="136"/>
      <c r="E1054" s="136"/>
      <c r="J1054" s="67"/>
      <c r="K1054" s="67"/>
    </row>
    <row r="1055" spans="4:11" s="181" customFormat="1" ht="21.75">
      <c r="D1055" s="136"/>
      <c r="E1055" s="136"/>
      <c r="J1055" s="67"/>
      <c r="K1055" s="67"/>
    </row>
    <row r="1056" spans="4:11" s="181" customFormat="1" ht="21.75">
      <c r="D1056" s="136"/>
      <c r="E1056" s="136"/>
      <c r="J1056" s="67"/>
      <c r="K1056" s="67"/>
    </row>
    <row r="1057" spans="4:11" s="181" customFormat="1" ht="21.75">
      <c r="D1057" s="136"/>
      <c r="E1057" s="136"/>
      <c r="J1057" s="67"/>
      <c r="K1057" s="67"/>
    </row>
    <row r="1058" spans="4:11" s="181" customFormat="1" ht="21.75">
      <c r="D1058" s="136"/>
      <c r="E1058" s="136"/>
      <c r="J1058" s="67"/>
      <c r="K1058" s="67"/>
    </row>
    <row r="1059" spans="4:11" s="181" customFormat="1" ht="21.75">
      <c r="D1059" s="136"/>
      <c r="E1059" s="136"/>
      <c r="J1059" s="67"/>
      <c r="K1059" s="67"/>
    </row>
    <row r="1060" spans="4:11" s="181" customFormat="1" ht="21.75">
      <c r="D1060" s="136"/>
      <c r="E1060" s="136"/>
      <c r="J1060" s="67"/>
      <c r="K1060" s="67"/>
    </row>
    <row r="1061" spans="4:11" s="181" customFormat="1" ht="21.75">
      <c r="D1061" s="136"/>
      <c r="E1061" s="136"/>
      <c r="J1061" s="67"/>
      <c r="K1061" s="67"/>
    </row>
    <row r="1062" spans="4:11" s="181" customFormat="1" ht="21.75">
      <c r="D1062" s="136"/>
      <c r="E1062" s="136"/>
      <c r="J1062" s="67"/>
      <c r="K1062" s="67"/>
    </row>
    <row r="1063" spans="4:11" s="181" customFormat="1" ht="21.75">
      <c r="D1063" s="136"/>
      <c r="E1063" s="136"/>
      <c r="J1063" s="67"/>
      <c r="K1063" s="67"/>
    </row>
    <row r="1064" spans="4:11" s="181" customFormat="1" ht="21.75">
      <c r="D1064" s="136"/>
      <c r="E1064" s="136"/>
      <c r="J1064" s="67"/>
      <c r="K1064" s="67"/>
    </row>
    <row r="1065" spans="4:11" s="181" customFormat="1" ht="21.75">
      <c r="D1065" s="136"/>
      <c r="E1065" s="136"/>
      <c r="J1065" s="67"/>
      <c r="K1065" s="67"/>
    </row>
    <row r="1066" spans="4:11" s="181" customFormat="1" ht="21.75">
      <c r="D1066" s="136"/>
      <c r="E1066" s="136"/>
      <c r="J1066" s="67"/>
      <c r="K1066" s="67"/>
    </row>
    <row r="1067" spans="4:11" s="181" customFormat="1" ht="21.75">
      <c r="D1067" s="136"/>
      <c r="E1067" s="136"/>
      <c r="J1067" s="67"/>
      <c r="K1067" s="67"/>
    </row>
    <row r="1068" spans="4:11" s="181" customFormat="1" ht="21.75">
      <c r="D1068" s="136"/>
      <c r="E1068" s="136"/>
      <c r="J1068" s="67"/>
      <c r="K1068" s="67"/>
    </row>
    <row r="1069" spans="4:11" s="181" customFormat="1" ht="21.75">
      <c r="D1069" s="136"/>
      <c r="E1069" s="136"/>
      <c r="J1069" s="67"/>
      <c r="K1069" s="67"/>
    </row>
    <row r="1070" spans="4:11" s="181" customFormat="1" ht="21.75">
      <c r="D1070" s="136"/>
      <c r="E1070" s="136"/>
      <c r="J1070" s="67"/>
      <c r="K1070" s="67"/>
    </row>
    <row r="1071" spans="4:11" s="181" customFormat="1" ht="21.75">
      <c r="D1071" s="136"/>
      <c r="E1071" s="136"/>
      <c r="J1071" s="67"/>
      <c r="K1071" s="67"/>
    </row>
    <row r="1072" spans="4:11" s="181" customFormat="1" ht="21.75">
      <c r="D1072" s="136"/>
      <c r="E1072" s="136"/>
      <c r="J1072" s="67"/>
      <c r="K1072" s="67"/>
    </row>
    <row r="1073" spans="4:11" s="181" customFormat="1" ht="21.75">
      <c r="D1073" s="136"/>
      <c r="E1073" s="136"/>
      <c r="J1073" s="67"/>
      <c r="K1073" s="67"/>
    </row>
    <row r="1074" spans="4:11" s="181" customFormat="1" ht="21.75">
      <c r="D1074" s="136"/>
      <c r="E1074" s="136"/>
      <c r="J1074" s="67"/>
      <c r="K1074" s="67"/>
    </row>
    <row r="1075" spans="4:11" s="181" customFormat="1" ht="21.75">
      <c r="D1075" s="136"/>
      <c r="E1075" s="136"/>
      <c r="J1075" s="67"/>
      <c r="K1075" s="67"/>
    </row>
    <row r="1076" spans="4:11" s="181" customFormat="1" ht="21.75">
      <c r="D1076" s="136"/>
      <c r="E1076" s="136"/>
      <c r="J1076" s="67"/>
      <c r="K1076" s="67"/>
    </row>
    <row r="1077" spans="4:11" s="181" customFormat="1" ht="21.75">
      <c r="D1077" s="136"/>
      <c r="E1077" s="136"/>
      <c r="J1077" s="67"/>
      <c r="K1077" s="67"/>
    </row>
    <row r="1078" spans="4:11" s="181" customFormat="1" ht="21.75">
      <c r="D1078" s="136"/>
      <c r="E1078" s="136"/>
      <c r="J1078" s="67"/>
      <c r="K1078" s="67"/>
    </row>
    <row r="1079" spans="4:11" s="181" customFormat="1" ht="21.75">
      <c r="D1079" s="136"/>
      <c r="E1079" s="136"/>
      <c r="J1079" s="67"/>
      <c r="K1079" s="67"/>
    </row>
    <row r="1080" spans="4:11" s="181" customFormat="1" ht="21.75">
      <c r="D1080" s="136"/>
      <c r="E1080" s="136"/>
      <c r="J1080" s="67"/>
      <c r="K1080" s="67"/>
    </row>
    <row r="1081" spans="4:11" s="181" customFormat="1" ht="21.75">
      <c r="D1081" s="136"/>
      <c r="E1081" s="136"/>
      <c r="J1081" s="67"/>
      <c r="K1081" s="67"/>
    </row>
    <row r="1082" spans="4:11" s="181" customFormat="1" ht="21.75">
      <c r="D1082" s="136"/>
      <c r="E1082" s="136"/>
      <c r="J1082" s="67"/>
      <c r="K1082" s="67"/>
    </row>
    <row r="1083" spans="4:11" s="181" customFormat="1" ht="21.75">
      <c r="D1083" s="136"/>
      <c r="E1083" s="136"/>
      <c r="J1083" s="67"/>
      <c r="K1083" s="67"/>
    </row>
    <row r="1084" spans="4:11" s="181" customFormat="1" ht="21.75">
      <c r="D1084" s="136"/>
      <c r="E1084" s="136"/>
      <c r="J1084" s="67"/>
      <c r="K1084" s="67"/>
    </row>
    <row r="1085" spans="4:11" s="181" customFormat="1" ht="21.75">
      <c r="D1085" s="136"/>
      <c r="E1085" s="136"/>
      <c r="J1085" s="67"/>
      <c r="K1085" s="67"/>
    </row>
    <row r="1086" spans="4:11" s="181" customFormat="1" ht="21.75">
      <c r="D1086" s="136"/>
      <c r="E1086" s="136"/>
      <c r="J1086" s="67"/>
      <c r="K1086" s="67"/>
    </row>
    <row r="1087" spans="4:11" s="181" customFormat="1" ht="21.75">
      <c r="D1087" s="136"/>
      <c r="E1087" s="136"/>
      <c r="J1087" s="67"/>
      <c r="K1087" s="67"/>
    </row>
    <row r="1088" spans="4:11" s="181" customFormat="1" ht="21.75">
      <c r="D1088" s="136"/>
      <c r="E1088" s="136"/>
      <c r="J1088" s="67"/>
      <c r="K1088" s="67"/>
    </row>
    <row r="1089" spans="4:11" s="181" customFormat="1" ht="21.75">
      <c r="D1089" s="136"/>
      <c r="E1089" s="136"/>
      <c r="J1089" s="67"/>
      <c r="K1089" s="67"/>
    </row>
    <row r="1090" spans="4:11" s="181" customFormat="1" ht="21.75">
      <c r="D1090" s="136"/>
      <c r="E1090" s="136"/>
      <c r="J1090" s="67"/>
      <c r="K1090" s="67"/>
    </row>
    <row r="1091" spans="4:11" s="181" customFormat="1" ht="21.75">
      <c r="D1091" s="136"/>
      <c r="E1091" s="136"/>
      <c r="J1091" s="67"/>
      <c r="K1091" s="67"/>
    </row>
    <row r="1092" spans="4:11" s="181" customFormat="1" ht="21.75">
      <c r="D1092" s="136"/>
      <c r="E1092" s="136"/>
      <c r="J1092" s="67"/>
      <c r="K1092" s="67"/>
    </row>
    <row r="1093" spans="4:11" s="181" customFormat="1" ht="21.75">
      <c r="D1093" s="136"/>
      <c r="E1093" s="136"/>
      <c r="J1093" s="67"/>
      <c r="K1093" s="67"/>
    </row>
    <row r="1094" spans="4:11" s="181" customFormat="1" ht="21.75">
      <c r="D1094" s="136"/>
      <c r="E1094" s="136"/>
      <c r="J1094" s="67"/>
      <c r="K1094" s="67"/>
    </row>
    <row r="1095" spans="4:11" s="181" customFormat="1" ht="21.75">
      <c r="D1095" s="136"/>
      <c r="E1095" s="136"/>
      <c r="J1095" s="67"/>
      <c r="K1095" s="67"/>
    </row>
    <row r="1096" spans="4:11" s="181" customFormat="1" ht="21.75">
      <c r="D1096" s="136"/>
      <c r="E1096" s="136"/>
      <c r="J1096" s="67"/>
      <c r="K1096" s="67"/>
    </row>
    <row r="1097" spans="4:11" s="181" customFormat="1" ht="21.75">
      <c r="D1097" s="136"/>
      <c r="E1097" s="136"/>
      <c r="J1097" s="67"/>
      <c r="K1097" s="67"/>
    </row>
    <row r="1098" spans="4:11" s="181" customFormat="1" ht="21.75">
      <c r="D1098" s="136"/>
      <c r="E1098" s="136"/>
      <c r="J1098" s="67"/>
      <c r="K1098" s="67"/>
    </row>
    <row r="1099" spans="4:11" s="181" customFormat="1" ht="21.75">
      <c r="D1099" s="136"/>
      <c r="E1099" s="136"/>
      <c r="J1099" s="67"/>
      <c r="K1099" s="67"/>
    </row>
    <row r="1100" spans="4:11" s="181" customFormat="1" ht="21.75">
      <c r="D1100" s="136"/>
      <c r="E1100" s="136"/>
      <c r="J1100" s="67"/>
      <c r="K1100" s="67"/>
    </row>
    <row r="1101" spans="4:11" s="181" customFormat="1" ht="21.75">
      <c r="D1101" s="136"/>
      <c r="E1101" s="136"/>
      <c r="J1101" s="67"/>
      <c r="K1101" s="67"/>
    </row>
    <row r="1102" spans="4:11" s="181" customFormat="1" ht="21.75">
      <c r="D1102" s="136"/>
      <c r="E1102" s="136"/>
      <c r="J1102" s="67"/>
      <c r="K1102" s="67"/>
    </row>
    <row r="1103" spans="4:11" s="181" customFormat="1" ht="21.75">
      <c r="D1103" s="136"/>
      <c r="E1103" s="136"/>
      <c r="J1103" s="67"/>
      <c r="K1103" s="67"/>
    </row>
    <row r="1104" spans="4:11" s="181" customFormat="1" ht="21.75">
      <c r="D1104" s="136"/>
      <c r="E1104" s="136"/>
      <c r="J1104" s="67"/>
      <c r="K1104" s="67"/>
    </row>
    <row r="1105" spans="4:11" s="181" customFormat="1" ht="21.75">
      <c r="D1105" s="136"/>
      <c r="E1105" s="136"/>
      <c r="J1105" s="67"/>
      <c r="K1105" s="67"/>
    </row>
    <row r="1106" spans="4:11" s="181" customFormat="1" ht="21.75">
      <c r="D1106" s="136"/>
      <c r="E1106" s="136"/>
      <c r="J1106" s="67"/>
      <c r="K1106" s="67"/>
    </row>
    <row r="1107" spans="4:11" s="181" customFormat="1" ht="21.75">
      <c r="D1107" s="136"/>
      <c r="E1107" s="136"/>
      <c r="J1107" s="67"/>
      <c r="K1107" s="67"/>
    </row>
    <row r="1108" spans="4:11" s="181" customFormat="1" ht="21.75">
      <c r="D1108" s="136"/>
      <c r="E1108" s="136"/>
      <c r="J1108" s="67"/>
      <c r="K1108" s="67"/>
    </row>
    <row r="1109" spans="4:11" s="181" customFormat="1" ht="21.75">
      <c r="D1109" s="136"/>
      <c r="E1109" s="136"/>
      <c r="J1109" s="67"/>
      <c r="K1109" s="67"/>
    </row>
  </sheetData>
  <sheetProtection/>
  <mergeCells count="9">
    <mergeCell ref="A1:I1"/>
    <mergeCell ref="A2:I2"/>
    <mergeCell ref="A3:I3"/>
    <mergeCell ref="A4:I4"/>
    <mergeCell ref="A5:A6"/>
    <mergeCell ref="B5:C5"/>
    <mergeCell ref="D5:E5"/>
    <mergeCell ref="F5:G5"/>
    <mergeCell ref="H5:I5"/>
  </mergeCells>
  <printOptions/>
  <pageMargins left="0.65" right="0.19" top="0.4330708661417323" bottom="0.15" header="0.4724409448818898" footer="0.15748031496062992"/>
  <pageSetup firstPageNumber="37" useFirstPageNumber="1"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" sqref="M1:M3"/>
    </sheetView>
  </sheetViews>
  <sheetFormatPr defaultColWidth="9.140625" defaultRowHeight="21.75"/>
  <sheetData>
    <row r="1" spans="1:13" ht="23.25">
      <c r="A1" s="386">
        <v>363000</v>
      </c>
      <c r="B1" s="212">
        <v>1313000</v>
      </c>
      <c r="C1" s="387">
        <v>1100000</v>
      </c>
      <c r="D1" s="212">
        <v>1970000</v>
      </c>
      <c r="E1" s="388">
        <v>720000</v>
      </c>
      <c r="F1" s="390">
        <v>200000</v>
      </c>
      <c r="G1" s="387">
        <v>1000000</v>
      </c>
      <c r="H1" s="386">
        <v>200000</v>
      </c>
      <c r="I1" s="388">
        <v>40000</v>
      </c>
      <c r="J1" s="390">
        <v>150000</v>
      </c>
      <c r="K1" s="388">
        <v>200000</v>
      </c>
      <c r="L1" s="390">
        <v>300000</v>
      </c>
      <c r="M1" s="390">
        <v>611000</v>
      </c>
    </row>
    <row r="2" spans="1:13" ht="23.25">
      <c r="A2" s="386">
        <v>200000</v>
      </c>
      <c r="B2" s="214">
        <v>772500</v>
      </c>
      <c r="C2" s="386">
        <v>320000</v>
      </c>
      <c r="D2" s="214">
        <v>400000</v>
      </c>
      <c r="E2" s="389">
        <v>300000</v>
      </c>
      <c r="F2" s="387">
        <v>220000</v>
      </c>
      <c r="G2" s="386">
        <v>400000</v>
      </c>
      <c r="H2" s="386">
        <v>150000</v>
      </c>
      <c r="I2" s="388">
        <v>150000</v>
      </c>
      <c r="J2" s="390">
        <v>50000</v>
      </c>
      <c r="K2" s="388">
        <v>100000</v>
      </c>
      <c r="L2" s="386">
        <v>1260000</v>
      </c>
      <c r="M2" s="390">
        <v>408200</v>
      </c>
    </row>
    <row r="3" spans="1:13" ht="23.25">
      <c r="A3" s="386">
        <v>750000</v>
      </c>
      <c r="B3" s="214">
        <f>SUM(B1:B2)</f>
        <v>2085500</v>
      </c>
      <c r="C3" s="386">
        <v>50000</v>
      </c>
      <c r="D3" s="212">
        <f>SUM(D1:D2)</f>
        <v>2370000</v>
      </c>
      <c r="E3" s="212">
        <f>SUM(E1:E2)</f>
        <v>1020000</v>
      </c>
      <c r="F3" s="386">
        <v>35000</v>
      </c>
      <c r="G3" s="212">
        <f>SUM(G1:G2)</f>
        <v>1400000</v>
      </c>
      <c r="H3" s="386">
        <v>150000</v>
      </c>
      <c r="I3" s="388">
        <v>120000</v>
      </c>
      <c r="J3" s="212">
        <f>SUM(J1:J2)</f>
        <v>200000</v>
      </c>
      <c r="K3" s="388">
        <v>30000</v>
      </c>
      <c r="L3" s="327">
        <f>SUM(L1:L2)</f>
        <v>1560000</v>
      </c>
      <c r="M3" s="368">
        <f>SUM(M1:M2)</f>
        <v>1019200</v>
      </c>
    </row>
    <row r="4" spans="1:12" ht="23.25">
      <c r="A4" s="212">
        <f>SUM(A1:A3)</f>
        <v>1313000</v>
      </c>
      <c r="B4" s="368"/>
      <c r="C4" s="386">
        <v>500000</v>
      </c>
      <c r="D4" s="214"/>
      <c r="E4" s="214"/>
      <c r="F4" s="390">
        <v>450000</v>
      </c>
      <c r="G4" s="212"/>
      <c r="H4" s="214">
        <f>SUM(H1:H3)</f>
        <v>500000</v>
      </c>
      <c r="I4" s="388">
        <v>120000</v>
      </c>
      <c r="J4" s="212"/>
      <c r="K4" s="327">
        <f>SUM(K1:K3)</f>
        <v>330000</v>
      </c>
      <c r="L4" s="327"/>
    </row>
    <row r="5" spans="1:12" ht="23.25">
      <c r="A5" s="368"/>
      <c r="C5" s="212">
        <f>SUM(C1:C4)</f>
        <v>1970000</v>
      </c>
      <c r="D5" s="212"/>
      <c r="E5" s="368"/>
      <c r="F5" s="386">
        <v>280000</v>
      </c>
      <c r="G5" s="212"/>
      <c r="H5" s="214"/>
      <c r="I5" s="388">
        <v>100000</v>
      </c>
      <c r="J5" s="212"/>
      <c r="K5" s="325"/>
      <c r="L5" s="368"/>
    </row>
    <row r="6" spans="3:11" ht="23.25">
      <c r="C6" s="214"/>
      <c r="D6" s="368"/>
      <c r="F6" s="386">
        <v>210000</v>
      </c>
      <c r="G6" s="212"/>
      <c r="H6" s="212"/>
      <c r="I6" s="212">
        <f>SUM(I1:I5)</f>
        <v>530000</v>
      </c>
      <c r="J6" s="212"/>
      <c r="K6" s="327"/>
    </row>
    <row r="7" spans="3:11" ht="23.25">
      <c r="C7" s="212"/>
      <c r="F7" s="386">
        <v>400000</v>
      </c>
      <c r="G7" s="214"/>
      <c r="H7" s="212"/>
      <c r="I7" s="214"/>
      <c r="J7" s="368"/>
      <c r="K7" s="212"/>
    </row>
    <row r="8" spans="3:11" ht="23.25">
      <c r="C8" s="214"/>
      <c r="F8" s="386">
        <v>800000</v>
      </c>
      <c r="G8" s="212"/>
      <c r="H8" s="212"/>
      <c r="I8" s="368"/>
      <c r="K8" s="327"/>
    </row>
    <row r="9" spans="3:11" ht="23.25">
      <c r="C9" s="368"/>
      <c r="F9" s="386">
        <v>176000</v>
      </c>
      <c r="G9" s="368"/>
      <c r="H9" s="368"/>
      <c r="K9" s="327"/>
    </row>
    <row r="10" spans="6:11" ht="21.75">
      <c r="F10" s="368">
        <f>SUM(F1:F9)</f>
        <v>2771000</v>
      </c>
      <c r="K10" s="327"/>
    </row>
    <row r="11" ht="21.75">
      <c r="K11" s="3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65"/>
  <sheetViews>
    <sheetView zoomScale="110" zoomScaleNormal="110" zoomScalePageLayoutView="0" workbookViewId="0" topLeftCell="A1">
      <pane ySplit="6" topLeftCell="A7" activePane="bottomLeft" state="frozen"/>
      <selection pane="topLeft" activeCell="A1" sqref="A1"/>
      <selection pane="bottomLeft" activeCell="A2" sqref="A2:I2"/>
    </sheetView>
  </sheetViews>
  <sheetFormatPr defaultColWidth="9.140625" defaultRowHeight="21.75"/>
  <cols>
    <col min="1" max="1" width="54.00390625" style="181" customWidth="1"/>
    <col min="2" max="2" width="12.7109375" style="181" customWidth="1"/>
    <col min="3" max="3" width="12.28125" style="181" customWidth="1"/>
    <col min="4" max="4" width="12.7109375" style="150" customWidth="1"/>
    <col min="5" max="5" width="12.00390625" style="181" customWidth="1"/>
    <col min="6" max="6" width="12.7109375" style="181" customWidth="1"/>
    <col min="7" max="7" width="12.421875" style="181" customWidth="1"/>
    <col min="8" max="8" width="12.7109375" style="181" customWidth="1"/>
    <col min="9" max="9" width="11.421875" style="181" customWidth="1"/>
    <col min="10" max="16384" width="9.140625" style="67" customWidth="1"/>
  </cols>
  <sheetData>
    <row r="1" spans="1:9" s="60" customFormat="1" ht="22.5" customHeight="1">
      <c r="A1" s="412" t="s">
        <v>97</v>
      </c>
      <c r="B1" s="412"/>
      <c r="C1" s="412"/>
      <c r="D1" s="412"/>
      <c r="E1" s="412"/>
      <c r="F1" s="412"/>
      <c r="G1" s="412"/>
      <c r="H1" s="412"/>
      <c r="I1" s="412"/>
    </row>
    <row r="2" spans="1:9" s="60" customFormat="1" ht="26.25">
      <c r="A2" s="413" t="s">
        <v>98</v>
      </c>
      <c r="B2" s="413"/>
      <c r="C2" s="413"/>
      <c r="D2" s="413"/>
      <c r="E2" s="413"/>
      <c r="F2" s="413"/>
      <c r="G2" s="413"/>
      <c r="H2" s="413"/>
      <c r="I2" s="413"/>
    </row>
    <row r="3" spans="1:9" s="60" customFormat="1" ht="26.25">
      <c r="A3" s="413" t="s">
        <v>355</v>
      </c>
      <c r="B3" s="413"/>
      <c r="C3" s="413"/>
      <c r="D3" s="413"/>
      <c r="E3" s="413"/>
      <c r="F3" s="413"/>
      <c r="G3" s="413"/>
      <c r="H3" s="413"/>
      <c r="I3" s="413"/>
    </row>
    <row r="4" spans="1:9" s="60" customFormat="1" ht="26.25">
      <c r="A4" s="413" t="s">
        <v>56</v>
      </c>
      <c r="B4" s="413"/>
      <c r="C4" s="413"/>
      <c r="D4" s="413"/>
      <c r="E4" s="413"/>
      <c r="F4" s="413"/>
      <c r="G4" s="413"/>
      <c r="H4" s="413"/>
      <c r="I4" s="413"/>
    </row>
    <row r="5" spans="1:9" s="61" customFormat="1" ht="21.75">
      <c r="A5" s="407" t="s">
        <v>14</v>
      </c>
      <c r="B5" s="409" t="s">
        <v>233</v>
      </c>
      <c r="C5" s="406"/>
      <c r="D5" s="410" t="s">
        <v>323</v>
      </c>
      <c r="E5" s="411"/>
      <c r="F5" s="409" t="s">
        <v>356</v>
      </c>
      <c r="G5" s="406"/>
      <c r="H5" s="405" t="s">
        <v>57</v>
      </c>
      <c r="I5" s="406"/>
    </row>
    <row r="6" spans="1:9" s="61" customFormat="1" ht="21" customHeight="1">
      <c r="A6" s="408"/>
      <c r="B6" s="131" t="s">
        <v>2</v>
      </c>
      <c r="C6" s="131" t="s">
        <v>58</v>
      </c>
      <c r="D6" s="132" t="s">
        <v>2</v>
      </c>
      <c r="E6" s="133" t="s">
        <v>58</v>
      </c>
      <c r="F6" s="132" t="s">
        <v>2</v>
      </c>
      <c r="G6" s="133" t="s">
        <v>58</v>
      </c>
      <c r="H6" s="132" t="s">
        <v>2</v>
      </c>
      <c r="I6" s="132" t="s">
        <v>58</v>
      </c>
    </row>
    <row r="7" spans="1:9" ht="43.5">
      <c r="A7" s="134" t="s">
        <v>59</v>
      </c>
      <c r="B7" s="135"/>
      <c r="C7" s="136"/>
      <c r="D7" s="137"/>
      <c r="E7" s="136"/>
      <c r="F7" s="137"/>
      <c r="G7" s="136"/>
      <c r="H7" s="137"/>
      <c r="I7" s="137"/>
    </row>
    <row r="8" spans="1:9" ht="43.5">
      <c r="A8" s="138" t="s">
        <v>60</v>
      </c>
      <c r="B8" s="187"/>
      <c r="C8" s="188"/>
      <c r="D8" s="189"/>
      <c r="E8" s="188"/>
      <c r="F8" s="189"/>
      <c r="G8" s="188"/>
      <c r="H8" s="189"/>
      <c r="I8" s="189"/>
    </row>
    <row r="9" spans="1:9" ht="21.75">
      <c r="A9" s="139" t="s">
        <v>61</v>
      </c>
      <c r="B9" s="183">
        <v>6</v>
      </c>
      <c r="C9" s="184">
        <v>1010000</v>
      </c>
      <c r="D9" s="183">
        <v>8</v>
      </c>
      <c r="E9" s="184">
        <v>1643350</v>
      </c>
      <c r="F9" s="183">
        <v>7</v>
      </c>
      <c r="G9" s="186">
        <v>1998800</v>
      </c>
      <c r="H9" s="183">
        <f aca="true" t="shared" si="0" ref="H9:H19">SUM(B9,D9,F9)</f>
        <v>21</v>
      </c>
      <c r="I9" s="183">
        <v>1757150</v>
      </c>
    </row>
    <row r="10" spans="1:9" s="116" customFormat="1" ht="21.75">
      <c r="A10" s="139" t="s">
        <v>99</v>
      </c>
      <c r="B10" s="183">
        <v>5</v>
      </c>
      <c r="C10" s="184">
        <v>650000</v>
      </c>
      <c r="D10" s="183">
        <v>10</v>
      </c>
      <c r="E10" s="184">
        <v>1492500</v>
      </c>
      <c r="F10" s="183">
        <v>5</v>
      </c>
      <c r="G10" s="184">
        <v>704000</v>
      </c>
      <c r="H10" s="183">
        <f t="shared" si="0"/>
        <v>20</v>
      </c>
      <c r="I10" s="183">
        <f aca="true" t="shared" si="1" ref="I10:I19">SUM(C10,E10,G10)</f>
        <v>2846500</v>
      </c>
    </row>
    <row r="11" spans="1:9" ht="21.75">
      <c r="A11" s="139" t="s">
        <v>251</v>
      </c>
      <c r="B11" s="183">
        <v>1</v>
      </c>
      <c r="C11" s="185">
        <v>130000</v>
      </c>
      <c r="D11" s="183">
        <v>6</v>
      </c>
      <c r="E11" s="184">
        <v>912500</v>
      </c>
      <c r="F11" s="183">
        <v>2</v>
      </c>
      <c r="G11" s="184">
        <v>300000</v>
      </c>
      <c r="H11" s="183">
        <f t="shared" si="0"/>
        <v>9</v>
      </c>
      <c r="I11" s="183">
        <f t="shared" si="1"/>
        <v>1342500</v>
      </c>
    </row>
    <row r="12" spans="1:9" ht="21.75">
      <c r="A12" s="139" t="s">
        <v>250</v>
      </c>
      <c r="B12" s="183">
        <v>4</v>
      </c>
      <c r="C12" s="184">
        <v>934000</v>
      </c>
      <c r="D12" s="183">
        <v>2</v>
      </c>
      <c r="E12" s="184">
        <v>453000</v>
      </c>
      <c r="F12" s="183">
        <v>3</v>
      </c>
      <c r="G12" s="184">
        <v>700000</v>
      </c>
      <c r="H12" s="183">
        <f t="shared" si="0"/>
        <v>9</v>
      </c>
      <c r="I12" s="183">
        <f t="shared" si="1"/>
        <v>2087000</v>
      </c>
    </row>
    <row r="13" spans="1:9" ht="21.75">
      <c r="A13" s="139" t="s">
        <v>62</v>
      </c>
      <c r="B13" s="183" t="s">
        <v>51</v>
      </c>
      <c r="C13" s="184" t="s">
        <v>51</v>
      </c>
      <c r="D13" s="183">
        <v>1</v>
      </c>
      <c r="E13" s="184">
        <v>215000</v>
      </c>
      <c r="F13" s="183">
        <v>1</v>
      </c>
      <c r="G13" s="184">
        <v>175000</v>
      </c>
      <c r="H13" s="183">
        <f t="shared" si="0"/>
        <v>2</v>
      </c>
      <c r="I13" s="183">
        <f t="shared" si="1"/>
        <v>390000</v>
      </c>
    </row>
    <row r="14" spans="1:9" ht="21.75">
      <c r="A14" s="139" t="s">
        <v>252</v>
      </c>
      <c r="B14" s="183" t="s">
        <v>51</v>
      </c>
      <c r="C14" s="184" t="s">
        <v>51</v>
      </c>
      <c r="D14" s="183">
        <v>2</v>
      </c>
      <c r="E14" s="184">
        <v>520000</v>
      </c>
      <c r="F14" s="183" t="s">
        <v>51</v>
      </c>
      <c r="G14" s="184" t="s">
        <v>51</v>
      </c>
      <c r="H14" s="183">
        <f t="shared" si="0"/>
        <v>2</v>
      </c>
      <c r="I14" s="183">
        <f t="shared" si="1"/>
        <v>520000</v>
      </c>
    </row>
    <row r="15" spans="1:9" ht="21.75">
      <c r="A15" s="139" t="s">
        <v>254</v>
      </c>
      <c r="B15" s="183" t="s">
        <v>51</v>
      </c>
      <c r="C15" s="184" t="s">
        <v>51</v>
      </c>
      <c r="D15" s="183">
        <v>2</v>
      </c>
      <c r="E15" s="184">
        <v>350000</v>
      </c>
      <c r="F15" s="183">
        <v>6</v>
      </c>
      <c r="G15" s="184">
        <v>983000</v>
      </c>
      <c r="H15" s="183">
        <f t="shared" si="0"/>
        <v>8</v>
      </c>
      <c r="I15" s="183">
        <f t="shared" si="1"/>
        <v>1333000</v>
      </c>
    </row>
    <row r="16" spans="1:9" s="113" customFormat="1" ht="21.75">
      <c r="A16" s="139" t="s">
        <v>253</v>
      </c>
      <c r="B16" s="183" t="s">
        <v>51</v>
      </c>
      <c r="C16" s="184" t="s">
        <v>51</v>
      </c>
      <c r="D16" s="183">
        <v>2</v>
      </c>
      <c r="E16" s="184">
        <v>400000</v>
      </c>
      <c r="F16" s="183">
        <v>1</v>
      </c>
      <c r="G16" s="184">
        <v>360000</v>
      </c>
      <c r="H16" s="183">
        <f t="shared" si="0"/>
        <v>3</v>
      </c>
      <c r="I16" s="183">
        <f t="shared" si="1"/>
        <v>760000</v>
      </c>
    </row>
    <row r="17" spans="1:11" ht="21.75">
      <c r="A17" s="139" t="s">
        <v>375</v>
      </c>
      <c r="B17" s="183" t="s">
        <v>51</v>
      </c>
      <c r="C17" s="184" t="s">
        <v>51</v>
      </c>
      <c r="D17" s="183" t="s">
        <v>51</v>
      </c>
      <c r="E17" s="184" t="s">
        <v>51</v>
      </c>
      <c r="F17" s="183">
        <v>1</v>
      </c>
      <c r="G17" s="184">
        <v>100000</v>
      </c>
      <c r="H17" s="183">
        <f t="shared" si="0"/>
        <v>1</v>
      </c>
      <c r="I17" s="183">
        <f t="shared" si="1"/>
        <v>100000</v>
      </c>
      <c r="J17" s="66"/>
      <c r="K17" s="66"/>
    </row>
    <row r="18" spans="1:11" ht="21.75">
      <c r="A18" s="139" t="s">
        <v>376</v>
      </c>
      <c r="B18" s="183">
        <v>2</v>
      </c>
      <c r="C18" s="184">
        <v>700000</v>
      </c>
      <c r="D18" s="183">
        <v>1</v>
      </c>
      <c r="E18" s="184">
        <v>30000</v>
      </c>
      <c r="F18" s="183">
        <v>1</v>
      </c>
      <c r="G18" s="184">
        <v>200000</v>
      </c>
      <c r="H18" s="183">
        <f t="shared" si="0"/>
        <v>4</v>
      </c>
      <c r="I18" s="183">
        <f t="shared" si="1"/>
        <v>930000</v>
      </c>
      <c r="J18" s="66"/>
      <c r="K18" s="66"/>
    </row>
    <row r="19" spans="1:9" ht="21.75">
      <c r="A19" s="139" t="s">
        <v>377</v>
      </c>
      <c r="B19" s="183">
        <v>1</v>
      </c>
      <c r="C19" s="184">
        <v>200000</v>
      </c>
      <c r="D19" s="183">
        <v>1</v>
      </c>
      <c r="E19" s="184">
        <v>200000</v>
      </c>
      <c r="F19" s="183">
        <v>1</v>
      </c>
      <c r="G19" s="184">
        <v>200000</v>
      </c>
      <c r="H19" s="183">
        <f t="shared" si="0"/>
        <v>3</v>
      </c>
      <c r="I19" s="183">
        <f t="shared" si="1"/>
        <v>600000</v>
      </c>
    </row>
    <row r="20" spans="1:9" ht="21.75">
      <c r="A20" s="190" t="s">
        <v>325</v>
      </c>
      <c r="B20" s="183"/>
      <c r="C20" s="184"/>
      <c r="D20" s="183"/>
      <c r="E20" s="184"/>
      <c r="F20" s="183"/>
      <c r="G20" s="184"/>
      <c r="H20" s="183"/>
      <c r="I20" s="183"/>
    </row>
    <row r="21" spans="1:9" ht="21.75">
      <c r="A21" s="191" t="s">
        <v>64</v>
      </c>
      <c r="B21" s="183">
        <v>2</v>
      </c>
      <c r="C21" s="184">
        <v>800000</v>
      </c>
      <c r="D21" s="183">
        <v>4</v>
      </c>
      <c r="E21" s="184">
        <v>340000</v>
      </c>
      <c r="F21" s="183">
        <v>5</v>
      </c>
      <c r="G21" s="184">
        <v>900000</v>
      </c>
      <c r="H21" s="183">
        <f aca="true" t="shared" si="2" ref="H21:I23">SUM(B21,D21,F21)</f>
        <v>11</v>
      </c>
      <c r="I21" s="183">
        <f t="shared" si="2"/>
        <v>2040000</v>
      </c>
    </row>
    <row r="22" spans="1:9" ht="21.75">
      <c r="A22" s="139" t="s">
        <v>326</v>
      </c>
      <c r="B22" s="183" t="s">
        <v>51</v>
      </c>
      <c r="C22" s="184" t="s">
        <v>51</v>
      </c>
      <c r="D22" s="183">
        <v>2</v>
      </c>
      <c r="E22" s="184">
        <v>60000</v>
      </c>
      <c r="F22" s="183" t="s">
        <v>51</v>
      </c>
      <c r="G22" s="184" t="s">
        <v>51</v>
      </c>
      <c r="H22" s="183">
        <f t="shared" si="2"/>
        <v>2</v>
      </c>
      <c r="I22" s="183">
        <f t="shared" si="2"/>
        <v>60000</v>
      </c>
    </row>
    <row r="23" spans="1:9" ht="21.75">
      <c r="A23" s="147" t="s">
        <v>258</v>
      </c>
      <c r="B23" s="209">
        <v>1</v>
      </c>
      <c r="C23" s="183">
        <v>100000</v>
      </c>
      <c r="D23" s="183">
        <v>1</v>
      </c>
      <c r="E23" s="183">
        <v>100000</v>
      </c>
      <c r="F23" s="183">
        <v>1</v>
      </c>
      <c r="G23" s="183">
        <v>100000</v>
      </c>
      <c r="H23" s="183">
        <f t="shared" si="2"/>
        <v>3</v>
      </c>
      <c r="I23" s="183">
        <f t="shared" si="2"/>
        <v>300000</v>
      </c>
    </row>
    <row r="24" spans="1:9" ht="21.75">
      <c r="A24" s="146" t="s">
        <v>65</v>
      </c>
      <c r="B24" s="140"/>
      <c r="C24" s="140"/>
      <c r="D24" s="140"/>
      <c r="E24" s="140"/>
      <c r="F24" s="140"/>
      <c r="G24" s="140"/>
      <c r="H24" s="140"/>
      <c r="I24" s="140"/>
    </row>
    <row r="25" spans="1:9" ht="21.75">
      <c r="A25" s="144" t="s">
        <v>66</v>
      </c>
      <c r="B25" s="145" t="s">
        <v>51</v>
      </c>
      <c r="C25" s="145" t="s">
        <v>51</v>
      </c>
      <c r="D25" s="145" t="s">
        <v>51</v>
      </c>
      <c r="E25" s="145" t="s">
        <v>51</v>
      </c>
      <c r="F25" s="145" t="s">
        <v>51</v>
      </c>
      <c r="G25" s="145" t="s">
        <v>51</v>
      </c>
      <c r="H25" s="145">
        <f aca="true" t="shared" si="3" ref="H25:I28">SUM(B25,D25,F25)</f>
        <v>0</v>
      </c>
      <c r="I25" s="145">
        <f t="shared" si="3"/>
        <v>0</v>
      </c>
    </row>
    <row r="26" spans="1:9" ht="21.75">
      <c r="A26" s="147" t="s">
        <v>67</v>
      </c>
      <c r="B26" s="140">
        <v>1</v>
      </c>
      <c r="C26" s="141">
        <v>100000</v>
      </c>
      <c r="D26" s="140" t="s">
        <v>51</v>
      </c>
      <c r="E26" s="141" t="s">
        <v>51</v>
      </c>
      <c r="F26" s="140" t="s">
        <v>51</v>
      </c>
      <c r="G26" s="141" t="s">
        <v>51</v>
      </c>
      <c r="H26" s="140">
        <f t="shared" si="3"/>
        <v>1</v>
      </c>
      <c r="I26" s="140">
        <f t="shared" si="3"/>
        <v>100000</v>
      </c>
    </row>
    <row r="27" spans="1:9" ht="21.75">
      <c r="A27" s="147" t="s">
        <v>68</v>
      </c>
      <c r="B27" s="140">
        <v>1</v>
      </c>
      <c r="C27" s="141">
        <v>50000</v>
      </c>
      <c r="D27" s="140">
        <v>1</v>
      </c>
      <c r="E27" s="141">
        <v>50000</v>
      </c>
      <c r="F27" s="140">
        <v>1</v>
      </c>
      <c r="G27" s="141">
        <v>50000</v>
      </c>
      <c r="H27" s="140">
        <f t="shared" si="3"/>
        <v>3</v>
      </c>
      <c r="I27" s="140">
        <f t="shared" si="3"/>
        <v>150000</v>
      </c>
    </row>
    <row r="28" spans="1:9" ht="21.75">
      <c r="A28" s="147" t="s">
        <v>163</v>
      </c>
      <c r="B28" s="140">
        <v>1</v>
      </c>
      <c r="C28" s="141">
        <v>100000</v>
      </c>
      <c r="D28" s="140">
        <v>1</v>
      </c>
      <c r="E28" s="141">
        <v>100000</v>
      </c>
      <c r="F28" s="140">
        <v>1</v>
      </c>
      <c r="G28" s="141">
        <v>100000</v>
      </c>
      <c r="H28" s="140">
        <f t="shared" si="3"/>
        <v>3</v>
      </c>
      <c r="I28" s="140">
        <f t="shared" si="3"/>
        <v>300000</v>
      </c>
    </row>
    <row r="29" spans="1:9" ht="21.75">
      <c r="A29" s="149" t="s">
        <v>160</v>
      </c>
      <c r="B29" s="137"/>
      <c r="C29" s="137"/>
      <c r="D29" s="137"/>
      <c r="E29" s="150"/>
      <c r="F29" s="137"/>
      <c r="G29" s="137"/>
      <c r="H29" s="137"/>
      <c r="I29" s="137"/>
    </row>
    <row r="30" spans="1:9" ht="21.75">
      <c r="A30" s="147" t="s">
        <v>161</v>
      </c>
      <c r="B30" s="151" t="s">
        <v>51</v>
      </c>
      <c r="C30" s="142" t="s">
        <v>51</v>
      </c>
      <c r="D30" s="140">
        <v>1</v>
      </c>
      <c r="E30" s="141">
        <v>300000</v>
      </c>
      <c r="F30" s="140">
        <v>1</v>
      </c>
      <c r="G30" s="141">
        <v>300000</v>
      </c>
      <c r="H30" s="140">
        <f>SUM(B30,D30,F30)</f>
        <v>2</v>
      </c>
      <c r="I30" s="140">
        <f>SUM(C30,E30,G30)</f>
        <v>600000</v>
      </c>
    </row>
    <row r="31" spans="1:9" ht="43.5">
      <c r="A31" s="149" t="s">
        <v>162</v>
      </c>
      <c r="B31" s="140"/>
      <c r="C31" s="141"/>
      <c r="D31" s="140"/>
      <c r="E31" s="141"/>
      <c r="F31" s="140"/>
      <c r="G31" s="141"/>
      <c r="H31" s="140"/>
      <c r="I31" s="140"/>
    </row>
    <row r="32" spans="1:9" ht="21.75">
      <c r="A32" s="144" t="s">
        <v>71</v>
      </c>
      <c r="B32" s="151" t="s">
        <v>51</v>
      </c>
      <c r="C32" s="142" t="s">
        <v>51</v>
      </c>
      <c r="D32" s="151" t="s">
        <v>51</v>
      </c>
      <c r="E32" s="142" t="s">
        <v>51</v>
      </c>
      <c r="F32" s="151" t="s">
        <v>51</v>
      </c>
      <c r="G32" s="142" t="s">
        <v>51</v>
      </c>
      <c r="H32" s="140">
        <f>SUM(B32,D32,F32)</f>
        <v>0</v>
      </c>
      <c r="I32" s="140">
        <f>SUM(C32,E32,G32)</f>
        <v>0</v>
      </c>
    </row>
    <row r="33" spans="1:9" s="91" customFormat="1" ht="18" customHeight="1">
      <c r="A33" s="152" t="s">
        <v>13</v>
      </c>
      <c r="B33" s="153">
        <f>SUM(B9:B32)</f>
        <v>25</v>
      </c>
      <c r="C33" s="154">
        <f aca="true" t="shared" si="4" ref="C33:I33">SUM(C9:C32)</f>
        <v>4774000</v>
      </c>
      <c r="D33" s="153">
        <f t="shared" si="4"/>
        <v>45</v>
      </c>
      <c r="E33" s="154">
        <f t="shared" si="4"/>
        <v>7166350</v>
      </c>
      <c r="F33" s="153">
        <f t="shared" si="4"/>
        <v>37</v>
      </c>
      <c r="G33" s="154">
        <f t="shared" si="4"/>
        <v>7170800</v>
      </c>
      <c r="H33" s="153">
        <f t="shared" si="4"/>
        <v>107</v>
      </c>
      <c r="I33" s="153">
        <f t="shared" si="4"/>
        <v>16216150</v>
      </c>
    </row>
    <row r="34" spans="1:9" ht="19.5" customHeight="1">
      <c r="A34" s="155" t="s">
        <v>69</v>
      </c>
      <c r="B34" s="140"/>
      <c r="C34" s="141"/>
      <c r="D34" s="140"/>
      <c r="E34" s="141"/>
      <c r="F34" s="140"/>
      <c r="G34" s="141"/>
      <c r="H34" s="140"/>
      <c r="I34" s="140"/>
    </row>
    <row r="35" spans="1:9" ht="39" customHeight="1">
      <c r="A35" s="156" t="s">
        <v>175</v>
      </c>
      <c r="B35" s="140"/>
      <c r="C35" s="141"/>
      <c r="D35" s="140"/>
      <c r="E35" s="141"/>
      <c r="F35" s="140"/>
      <c r="G35" s="141"/>
      <c r="H35" s="140"/>
      <c r="I35" s="140"/>
    </row>
    <row r="36" spans="1:9" ht="21.75">
      <c r="A36" s="139" t="s">
        <v>353</v>
      </c>
      <c r="B36" s="140" t="s">
        <v>51</v>
      </c>
      <c r="C36" s="141" t="s">
        <v>51</v>
      </c>
      <c r="D36" s="140" t="s">
        <v>51</v>
      </c>
      <c r="E36" s="141" t="s">
        <v>51</v>
      </c>
      <c r="F36" s="140" t="s">
        <v>51</v>
      </c>
      <c r="G36" s="141" t="s">
        <v>51</v>
      </c>
      <c r="H36" s="140">
        <f>SUM(B36,D36,F36)</f>
        <v>0</v>
      </c>
      <c r="I36" s="140">
        <f>SUM(C36,E36,G36)</f>
        <v>0</v>
      </c>
    </row>
    <row r="37" spans="1:9" ht="21.75">
      <c r="A37" s="139" t="s">
        <v>327</v>
      </c>
      <c r="B37" s="140">
        <v>1</v>
      </c>
      <c r="C37" s="141">
        <v>50000</v>
      </c>
      <c r="D37" s="140">
        <v>1</v>
      </c>
      <c r="E37" s="141">
        <v>50000</v>
      </c>
      <c r="F37" s="140">
        <v>1</v>
      </c>
      <c r="G37" s="141">
        <v>50000</v>
      </c>
      <c r="H37" s="140">
        <f aca="true" t="shared" si="5" ref="H37:I41">SUM(B37,D37,F37)</f>
        <v>3</v>
      </c>
      <c r="I37" s="140">
        <f t="shared" si="5"/>
        <v>150000</v>
      </c>
    </row>
    <row r="38" spans="1:9" ht="21.75">
      <c r="A38" s="139" t="s">
        <v>328</v>
      </c>
      <c r="B38" s="140" t="s">
        <v>51</v>
      </c>
      <c r="C38" s="141" t="s">
        <v>51</v>
      </c>
      <c r="D38" s="140">
        <v>1</v>
      </c>
      <c r="E38" s="141">
        <v>200000</v>
      </c>
      <c r="F38" s="140">
        <v>1</v>
      </c>
      <c r="G38" s="141">
        <v>200000</v>
      </c>
      <c r="H38" s="140">
        <f t="shared" si="5"/>
        <v>2</v>
      </c>
      <c r="I38" s="140">
        <f t="shared" si="5"/>
        <v>400000</v>
      </c>
    </row>
    <row r="39" spans="1:9" ht="21.75">
      <c r="A39" s="139" t="s">
        <v>261</v>
      </c>
      <c r="B39" s="140" t="s">
        <v>51</v>
      </c>
      <c r="C39" s="141" t="s">
        <v>51</v>
      </c>
      <c r="D39" s="140">
        <v>1</v>
      </c>
      <c r="E39" s="141">
        <v>100000</v>
      </c>
      <c r="F39" s="140">
        <v>1</v>
      </c>
      <c r="G39" s="141">
        <v>100000</v>
      </c>
      <c r="H39" s="140">
        <f t="shared" si="5"/>
        <v>2</v>
      </c>
      <c r="I39" s="140">
        <f t="shared" si="5"/>
        <v>200000</v>
      </c>
    </row>
    <row r="40" spans="1:9" ht="21.75">
      <c r="A40" s="139" t="s">
        <v>262</v>
      </c>
      <c r="B40" s="140" t="s">
        <v>51</v>
      </c>
      <c r="C40" s="141" t="s">
        <v>51</v>
      </c>
      <c r="D40" s="140">
        <v>1</v>
      </c>
      <c r="E40" s="141">
        <v>20000</v>
      </c>
      <c r="F40" s="140">
        <v>1</v>
      </c>
      <c r="G40" s="141">
        <v>20000</v>
      </c>
      <c r="H40" s="140">
        <f t="shared" si="5"/>
        <v>2</v>
      </c>
      <c r="I40" s="140">
        <f t="shared" si="5"/>
        <v>40000</v>
      </c>
    </row>
    <row r="41" spans="1:9" ht="21.75">
      <c r="A41" s="139" t="s">
        <v>357</v>
      </c>
      <c r="B41" s="140">
        <v>1</v>
      </c>
      <c r="C41" s="141">
        <v>100000</v>
      </c>
      <c r="D41" s="140">
        <v>2</v>
      </c>
      <c r="E41" s="141">
        <v>350000</v>
      </c>
      <c r="F41" s="140" t="s">
        <v>51</v>
      </c>
      <c r="G41" s="141" t="s">
        <v>51</v>
      </c>
      <c r="H41" s="140">
        <f t="shared" si="5"/>
        <v>3</v>
      </c>
      <c r="I41" s="140">
        <f t="shared" si="5"/>
        <v>450000</v>
      </c>
    </row>
    <row r="42" spans="1:9" ht="21.75">
      <c r="A42" s="139" t="s">
        <v>354</v>
      </c>
      <c r="B42" s="140" t="s">
        <v>51</v>
      </c>
      <c r="C42" s="141" t="s">
        <v>51</v>
      </c>
      <c r="D42" s="140">
        <v>1</v>
      </c>
      <c r="E42" s="141">
        <v>480000</v>
      </c>
      <c r="F42" s="140" t="s">
        <v>51</v>
      </c>
      <c r="G42" s="141" t="s">
        <v>51</v>
      </c>
      <c r="H42" s="140">
        <f>SUM(B42,D42,F42)</f>
        <v>1</v>
      </c>
      <c r="I42" s="140">
        <f>SUM(C42,E42,G42)</f>
        <v>480000</v>
      </c>
    </row>
    <row r="43" spans="1:9" ht="19.5" customHeight="1">
      <c r="A43" s="143" t="s">
        <v>176</v>
      </c>
      <c r="B43" s="140"/>
      <c r="C43" s="141"/>
      <c r="D43" s="140"/>
      <c r="E43" s="141"/>
      <c r="F43" s="140"/>
      <c r="G43" s="141"/>
      <c r="H43" s="140"/>
      <c r="I43" s="140"/>
    </row>
    <row r="44" spans="1:9" ht="21.75">
      <c r="A44" s="139" t="s">
        <v>70</v>
      </c>
      <c r="B44" s="140" t="s">
        <v>51</v>
      </c>
      <c r="C44" s="141" t="s">
        <v>51</v>
      </c>
      <c r="D44" s="140">
        <v>1</v>
      </c>
      <c r="E44" s="141">
        <v>30000</v>
      </c>
      <c r="F44" s="140">
        <v>1</v>
      </c>
      <c r="G44" s="141">
        <v>30000</v>
      </c>
      <c r="H44" s="140">
        <f>SUM(B44,D44,F44)</f>
        <v>2</v>
      </c>
      <c r="I44" s="140">
        <f>SUM(C44,E44,G44)</f>
        <v>60000</v>
      </c>
    </row>
    <row r="45" spans="1:9" ht="21.75">
      <c r="A45" s="139" t="s">
        <v>329</v>
      </c>
      <c r="B45" s="140" t="s">
        <v>51</v>
      </c>
      <c r="C45" s="141" t="s">
        <v>51</v>
      </c>
      <c r="D45" s="140">
        <v>1</v>
      </c>
      <c r="E45" s="141">
        <v>20000</v>
      </c>
      <c r="F45" s="140" t="s">
        <v>51</v>
      </c>
      <c r="G45" s="141" t="s">
        <v>51</v>
      </c>
      <c r="H45" s="140">
        <f>SUM(B45,D45,F45)</f>
        <v>1</v>
      </c>
      <c r="I45" s="140">
        <f>SUM(C45,E45,G45)</f>
        <v>20000</v>
      </c>
    </row>
    <row r="46" spans="1:9" ht="18.75" customHeight="1">
      <c r="A46" s="143" t="s">
        <v>177</v>
      </c>
      <c r="B46" s="140"/>
      <c r="C46" s="141"/>
      <c r="D46" s="140"/>
      <c r="E46" s="141"/>
      <c r="F46" s="140"/>
      <c r="G46" s="141"/>
      <c r="H46" s="140"/>
      <c r="I46" s="140"/>
    </row>
    <row r="47" spans="1:9" ht="21.75">
      <c r="A47" s="139" t="s">
        <v>259</v>
      </c>
      <c r="B47" s="140" t="s">
        <v>51</v>
      </c>
      <c r="C47" s="140" t="s">
        <v>51</v>
      </c>
      <c r="D47" s="140">
        <v>1</v>
      </c>
      <c r="E47" s="141">
        <v>200000</v>
      </c>
      <c r="F47" s="140">
        <v>1</v>
      </c>
      <c r="G47" s="141">
        <v>200000</v>
      </c>
      <c r="H47" s="140">
        <f aca="true" t="shared" si="6" ref="H47:I49">SUM(B47,D47,F47)</f>
        <v>2</v>
      </c>
      <c r="I47" s="140">
        <f t="shared" si="6"/>
        <v>400000</v>
      </c>
    </row>
    <row r="48" spans="1:9" ht="21.75">
      <c r="A48" s="147" t="s">
        <v>260</v>
      </c>
      <c r="B48" s="140" t="s">
        <v>51</v>
      </c>
      <c r="C48" s="140" t="s">
        <v>51</v>
      </c>
      <c r="D48" s="140">
        <v>1</v>
      </c>
      <c r="E48" s="140">
        <v>20000</v>
      </c>
      <c r="F48" s="140">
        <v>1</v>
      </c>
      <c r="G48" s="140">
        <v>20000</v>
      </c>
      <c r="H48" s="140">
        <f t="shared" si="6"/>
        <v>2</v>
      </c>
      <c r="I48" s="140">
        <f t="shared" si="6"/>
        <v>40000</v>
      </c>
    </row>
    <row r="49" spans="1:9" ht="21.75">
      <c r="A49" s="144" t="s">
        <v>330</v>
      </c>
      <c r="B49" s="145">
        <v>1</v>
      </c>
      <c r="C49" s="145">
        <v>40000</v>
      </c>
      <c r="D49" s="145">
        <v>1</v>
      </c>
      <c r="E49" s="145">
        <v>40000</v>
      </c>
      <c r="F49" s="145">
        <v>1</v>
      </c>
      <c r="G49" s="145">
        <v>40000</v>
      </c>
      <c r="H49" s="145">
        <f t="shared" si="6"/>
        <v>3</v>
      </c>
      <c r="I49" s="145">
        <f t="shared" si="6"/>
        <v>120000</v>
      </c>
    </row>
    <row r="50" spans="1:9" ht="39" customHeight="1">
      <c r="A50" s="138" t="s">
        <v>178</v>
      </c>
      <c r="B50" s="140"/>
      <c r="C50" s="141"/>
      <c r="D50" s="140"/>
      <c r="E50" s="141"/>
      <c r="F50" s="140"/>
      <c r="G50" s="141"/>
      <c r="H50" s="140"/>
      <c r="I50" s="140"/>
    </row>
    <row r="51" spans="1:9" ht="21.75">
      <c r="A51" s="139" t="s">
        <v>71</v>
      </c>
      <c r="B51" s="140" t="s">
        <v>51</v>
      </c>
      <c r="C51" s="141" t="s">
        <v>51</v>
      </c>
      <c r="D51" s="140" t="s">
        <v>51</v>
      </c>
      <c r="E51" s="141" t="s">
        <v>51</v>
      </c>
      <c r="F51" s="140" t="s">
        <v>51</v>
      </c>
      <c r="G51" s="141" t="s">
        <v>51</v>
      </c>
      <c r="H51" s="140">
        <f>SUM(B51,D51,F51)</f>
        <v>0</v>
      </c>
      <c r="I51" s="140">
        <f>SUM(C51,E51,G51)</f>
        <v>0</v>
      </c>
    </row>
    <row r="52" spans="1:9" s="91" customFormat="1" ht="16.5" customHeight="1">
      <c r="A52" s="152" t="s">
        <v>13</v>
      </c>
      <c r="B52" s="153">
        <f aca="true" t="shared" si="7" ref="B52:I52">SUM(B36:B51)</f>
        <v>3</v>
      </c>
      <c r="C52" s="154">
        <f t="shared" si="7"/>
        <v>190000</v>
      </c>
      <c r="D52" s="153">
        <f t="shared" si="7"/>
        <v>12</v>
      </c>
      <c r="E52" s="154">
        <f t="shared" si="7"/>
        <v>1510000</v>
      </c>
      <c r="F52" s="153">
        <f t="shared" si="7"/>
        <v>8</v>
      </c>
      <c r="G52" s="154">
        <f t="shared" si="7"/>
        <v>660000</v>
      </c>
      <c r="H52" s="153">
        <f t="shared" si="7"/>
        <v>23</v>
      </c>
      <c r="I52" s="153">
        <f t="shared" si="7"/>
        <v>2360000</v>
      </c>
    </row>
    <row r="53" spans="1:9" ht="21.75">
      <c r="A53" s="155" t="s">
        <v>72</v>
      </c>
      <c r="B53" s="140"/>
      <c r="C53" s="141"/>
      <c r="D53" s="140"/>
      <c r="E53" s="141"/>
      <c r="F53" s="140"/>
      <c r="G53" s="141"/>
      <c r="H53" s="140"/>
      <c r="I53" s="140"/>
    </row>
    <row r="54" spans="1:9" ht="40.5" customHeight="1">
      <c r="A54" s="138" t="s">
        <v>331</v>
      </c>
      <c r="B54" s="140"/>
      <c r="C54" s="141"/>
      <c r="D54" s="140"/>
      <c r="E54" s="141"/>
      <c r="F54" s="140"/>
      <c r="G54" s="141"/>
      <c r="H54" s="140"/>
      <c r="I54" s="140"/>
    </row>
    <row r="55" spans="1:9" ht="21.75">
      <c r="A55" s="139" t="s">
        <v>100</v>
      </c>
      <c r="B55" s="183">
        <v>5</v>
      </c>
      <c r="C55" s="184">
        <v>530000</v>
      </c>
      <c r="D55" s="183">
        <v>10</v>
      </c>
      <c r="E55" s="184">
        <v>1290000</v>
      </c>
      <c r="F55" s="183">
        <v>3</v>
      </c>
      <c r="G55" s="184">
        <v>205000</v>
      </c>
      <c r="H55" s="183">
        <f>SUM(B55,D55,F55)</f>
        <v>18</v>
      </c>
      <c r="I55" s="183">
        <f>SUM(C55,E55,G55)</f>
        <v>2025000</v>
      </c>
    </row>
    <row r="56" spans="1:9" ht="21.75">
      <c r="A56" s="139" t="s">
        <v>73</v>
      </c>
      <c r="B56" s="183">
        <v>1</v>
      </c>
      <c r="C56" s="184">
        <v>315000</v>
      </c>
      <c r="D56" s="183">
        <v>1</v>
      </c>
      <c r="E56" s="184">
        <v>400000</v>
      </c>
      <c r="F56" s="183" t="s">
        <v>51</v>
      </c>
      <c r="G56" s="184" t="s">
        <v>51</v>
      </c>
      <c r="H56" s="183">
        <f>SUM(B56,D56,F56)</f>
        <v>2</v>
      </c>
      <c r="I56" s="183">
        <f>SUM(C56,E56,G56)</f>
        <v>715000</v>
      </c>
    </row>
    <row r="57" spans="1:9" ht="21.75">
      <c r="A57" s="139" t="s">
        <v>273</v>
      </c>
      <c r="B57" s="193" t="s">
        <v>51</v>
      </c>
      <c r="C57" s="194" t="s">
        <v>51</v>
      </c>
      <c r="D57" s="183">
        <v>1</v>
      </c>
      <c r="E57" s="184">
        <v>300000</v>
      </c>
      <c r="F57" s="183" t="s">
        <v>51</v>
      </c>
      <c r="G57" s="184" t="s">
        <v>51</v>
      </c>
      <c r="H57" s="183">
        <f aca="true" t="shared" si="8" ref="H57:I60">SUM(B57,D57,F57)</f>
        <v>1</v>
      </c>
      <c r="I57" s="183">
        <f t="shared" si="8"/>
        <v>300000</v>
      </c>
    </row>
    <row r="58" spans="1:9" ht="21.75">
      <c r="A58" s="139" t="s">
        <v>274</v>
      </c>
      <c r="B58" s="183">
        <v>1</v>
      </c>
      <c r="C58" s="184">
        <v>700000</v>
      </c>
      <c r="D58" s="183">
        <v>2</v>
      </c>
      <c r="E58" s="184">
        <v>1600000</v>
      </c>
      <c r="F58" s="183">
        <v>1</v>
      </c>
      <c r="G58" s="183">
        <v>200000</v>
      </c>
      <c r="H58" s="183">
        <f>SUM(B58,D58,F58)</f>
        <v>4</v>
      </c>
      <c r="I58" s="183">
        <f>SUM(C58,E58,G58)</f>
        <v>2500000</v>
      </c>
    </row>
    <row r="59" spans="1:9" ht="21.75">
      <c r="A59" s="139" t="s">
        <v>332</v>
      </c>
      <c r="B59" s="193" t="s">
        <v>51</v>
      </c>
      <c r="C59" s="194" t="s">
        <v>51</v>
      </c>
      <c r="D59" s="183">
        <v>1</v>
      </c>
      <c r="E59" s="184">
        <v>100000</v>
      </c>
      <c r="F59" s="183" t="s">
        <v>51</v>
      </c>
      <c r="G59" s="184" t="s">
        <v>51</v>
      </c>
      <c r="H59" s="183">
        <f>SUM(B59,D59,F59)</f>
        <v>1</v>
      </c>
      <c r="I59" s="183">
        <f>SUM(C59,E59,G59)</f>
        <v>100000</v>
      </c>
    </row>
    <row r="60" spans="1:9" ht="21.75">
      <c r="A60" s="139" t="s">
        <v>276</v>
      </c>
      <c r="B60" s="183">
        <v>1</v>
      </c>
      <c r="C60" s="184">
        <v>2000000</v>
      </c>
      <c r="D60" s="183" t="s">
        <v>51</v>
      </c>
      <c r="E60" s="184" t="s">
        <v>51</v>
      </c>
      <c r="F60" s="183" t="s">
        <v>51</v>
      </c>
      <c r="G60" s="184" t="s">
        <v>51</v>
      </c>
      <c r="H60" s="183">
        <f t="shared" si="8"/>
        <v>1</v>
      </c>
      <c r="I60" s="183">
        <f t="shared" si="8"/>
        <v>2000000</v>
      </c>
    </row>
    <row r="61" spans="1:9" ht="21.75">
      <c r="A61" s="139" t="s">
        <v>389</v>
      </c>
      <c r="B61" s="193" t="s">
        <v>51</v>
      </c>
      <c r="C61" s="194" t="s">
        <v>51</v>
      </c>
      <c r="D61" s="183">
        <v>1</v>
      </c>
      <c r="E61" s="184">
        <v>150000</v>
      </c>
      <c r="F61" s="195" t="s">
        <v>51</v>
      </c>
      <c r="G61" s="196" t="s">
        <v>51</v>
      </c>
      <c r="H61" s="183">
        <f>SUM(B61,D61,F61)</f>
        <v>1</v>
      </c>
      <c r="I61" s="183">
        <f>SUM(C61,E61,G61)</f>
        <v>150000</v>
      </c>
    </row>
    <row r="62" spans="1:9" ht="21.75">
      <c r="A62" s="143" t="s">
        <v>180</v>
      </c>
      <c r="B62" s="140"/>
      <c r="C62" s="141"/>
      <c r="D62" s="140"/>
      <c r="E62" s="141"/>
      <c r="F62" s="140"/>
      <c r="G62" s="141"/>
      <c r="H62" s="140"/>
      <c r="I62" s="140"/>
    </row>
    <row r="63" spans="1:9" ht="21.75">
      <c r="A63" s="139" t="s">
        <v>333</v>
      </c>
      <c r="B63" s="140">
        <v>1</v>
      </c>
      <c r="C63" s="141">
        <v>40000</v>
      </c>
      <c r="D63" s="140">
        <v>2</v>
      </c>
      <c r="E63" s="141">
        <v>600000</v>
      </c>
      <c r="F63" s="140">
        <v>2</v>
      </c>
      <c r="G63" s="141">
        <v>130000</v>
      </c>
      <c r="H63" s="140">
        <f>SUM(B63,D63,F63)</f>
        <v>5</v>
      </c>
      <c r="I63" s="140">
        <f>SUM(C63,E63,G63)</f>
        <v>770000</v>
      </c>
    </row>
    <row r="64" spans="1:9" ht="21.75">
      <c r="A64" s="139" t="s">
        <v>74</v>
      </c>
      <c r="B64" s="140" t="s">
        <v>51</v>
      </c>
      <c r="C64" s="141" t="s">
        <v>51</v>
      </c>
      <c r="D64" s="140">
        <v>1</v>
      </c>
      <c r="E64" s="141">
        <v>200000</v>
      </c>
      <c r="F64" s="151" t="s">
        <v>51</v>
      </c>
      <c r="G64" s="142" t="s">
        <v>51</v>
      </c>
      <c r="H64" s="140">
        <f>SUM(B64,D64,F64)</f>
        <v>1</v>
      </c>
      <c r="I64" s="140">
        <f>SUM(C64,E64,G64)</f>
        <v>200000</v>
      </c>
    </row>
    <row r="65" spans="1:9" ht="43.5">
      <c r="A65" s="138" t="s">
        <v>181</v>
      </c>
      <c r="B65" s="140"/>
      <c r="C65" s="141"/>
      <c r="D65" s="140"/>
      <c r="E65" s="141"/>
      <c r="F65" s="140"/>
      <c r="G65" s="141"/>
      <c r="H65" s="140"/>
      <c r="I65" s="140"/>
    </row>
    <row r="66" spans="1:9" ht="21.75">
      <c r="A66" s="139" t="s">
        <v>71</v>
      </c>
      <c r="B66" s="151" t="s">
        <v>51</v>
      </c>
      <c r="C66" s="142" t="s">
        <v>51</v>
      </c>
      <c r="D66" s="151" t="s">
        <v>51</v>
      </c>
      <c r="E66" s="142" t="s">
        <v>51</v>
      </c>
      <c r="F66" s="151" t="s">
        <v>51</v>
      </c>
      <c r="G66" s="142" t="s">
        <v>51</v>
      </c>
      <c r="H66" s="140">
        <f>SUM(B66,D66,F66)</f>
        <v>0</v>
      </c>
      <c r="I66" s="140">
        <f>SUM(C66,E66,G66)</f>
        <v>0</v>
      </c>
    </row>
    <row r="67" spans="1:9" ht="21.75">
      <c r="A67" s="152" t="s">
        <v>13</v>
      </c>
      <c r="B67" s="153">
        <f aca="true" t="shared" si="9" ref="B67:I67">SUM(B55:B66)</f>
        <v>9</v>
      </c>
      <c r="C67" s="154">
        <f t="shared" si="9"/>
        <v>3585000</v>
      </c>
      <c r="D67" s="153">
        <f t="shared" si="9"/>
        <v>19</v>
      </c>
      <c r="E67" s="154">
        <f t="shared" si="9"/>
        <v>4640000</v>
      </c>
      <c r="F67" s="153">
        <f t="shared" si="9"/>
        <v>6</v>
      </c>
      <c r="G67" s="154">
        <f t="shared" si="9"/>
        <v>535000</v>
      </c>
      <c r="H67" s="153">
        <f t="shared" si="9"/>
        <v>34</v>
      </c>
      <c r="I67" s="153">
        <f t="shared" si="9"/>
        <v>8760000</v>
      </c>
    </row>
    <row r="68" spans="1:9" ht="23.25" customHeight="1">
      <c r="A68" s="157" t="s">
        <v>75</v>
      </c>
      <c r="B68" s="158"/>
      <c r="C68" s="159"/>
      <c r="D68" s="158"/>
      <c r="E68" s="159"/>
      <c r="F68" s="158"/>
      <c r="G68" s="159"/>
      <c r="H68" s="158"/>
      <c r="I68" s="158"/>
    </row>
    <row r="69" spans="1:9" ht="43.5">
      <c r="A69" s="149" t="s">
        <v>182</v>
      </c>
      <c r="B69" s="140"/>
      <c r="C69" s="141"/>
      <c r="D69" s="140"/>
      <c r="E69" s="141"/>
      <c r="F69" s="140"/>
      <c r="G69" s="141"/>
      <c r="H69" s="140"/>
      <c r="I69" s="140"/>
    </row>
    <row r="70" spans="1:9" ht="21.75">
      <c r="A70" s="160" t="s">
        <v>361</v>
      </c>
      <c r="B70" s="161">
        <v>1</v>
      </c>
      <c r="C70" s="162">
        <v>100000</v>
      </c>
      <c r="D70" s="161">
        <v>1</v>
      </c>
      <c r="E70" s="162">
        <v>100000</v>
      </c>
      <c r="F70" s="161">
        <v>1</v>
      </c>
      <c r="G70" s="162">
        <v>100000</v>
      </c>
      <c r="H70" s="161">
        <f aca="true" t="shared" si="10" ref="H70:I72">SUM(B70,D70,F70)</f>
        <v>3</v>
      </c>
      <c r="I70" s="161">
        <f t="shared" si="10"/>
        <v>300000</v>
      </c>
    </row>
    <row r="71" spans="1:9" ht="21" customHeight="1">
      <c r="A71" s="163" t="s">
        <v>390</v>
      </c>
      <c r="B71" s="164" t="s">
        <v>51</v>
      </c>
      <c r="C71" s="165" t="s">
        <v>51</v>
      </c>
      <c r="D71" s="164">
        <v>1</v>
      </c>
      <c r="E71" s="165">
        <v>30000</v>
      </c>
      <c r="F71" s="151" t="s">
        <v>51</v>
      </c>
      <c r="G71" s="142" t="s">
        <v>51</v>
      </c>
      <c r="H71" s="140">
        <f t="shared" si="10"/>
        <v>1</v>
      </c>
      <c r="I71" s="140">
        <f t="shared" si="10"/>
        <v>30000</v>
      </c>
    </row>
    <row r="72" spans="1:9" ht="21" customHeight="1">
      <c r="A72" s="163" t="s">
        <v>391</v>
      </c>
      <c r="B72" s="151" t="s">
        <v>51</v>
      </c>
      <c r="C72" s="142" t="s">
        <v>51</v>
      </c>
      <c r="D72" s="164">
        <v>1</v>
      </c>
      <c r="E72" s="165">
        <v>50000</v>
      </c>
      <c r="F72" s="151" t="s">
        <v>51</v>
      </c>
      <c r="G72" s="142" t="s">
        <v>51</v>
      </c>
      <c r="H72" s="140">
        <f t="shared" si="10"/>
        <v>1</v>
      </c>
      <c r="I72" s="140">
        <f t="shared" si="10"/>
        <v>50000</v>
      </c>
    </row>
    <row r="73" spans="1:9" ht="21.75">
      <c r="A73" s="146" t="s">
        <v>183</v>
      </c>
      <c r="B73" s="140"/>
      <c r="C73" s="141"/>
      <c r="D73" s="140"/>
      <c r="E73" s="141"/>
      <c r="F73" s="140"/>
      <c r="G73" s="141"/>
      <c r="H73" s="140"/>
      <c r="I73" s="140"/>
    </row>
    <row r="74" spans="1:9" ht="21.75">
      <c r="A74" s="147" t="s">
        <v>77</v>
      </c>
      <c r="B74" s="140">
        <v>1</v>
      </c>
      <c r="C74" s="141">
        <v>40000</v>
      </c>
      <c r="D74" s="140">
        <v>1</v>
      </c>
      <c r="E74" s="141">
        <v>40000</v>
      </c>
      <c r="F74" s="140">
        <v>1</v>
      </c>
      <c r="G74" s="141">
        <v>40000</v>
      </c>
      <c r="H74" s="140">
        <f aca="true" t="shared" si="11" ref="H74:I76">SUM(B74,D74,F74)</f>
        <v>3</v>
      </c>
      <c r="I74" s="140">
        <f t="shared" si="11"/>
        <v>120000</v>
      </c>
    </row>
    <row r="75" spans="1:9" ht="21.75">
      <c r="A75" s="147" t="s">
        <v>334</v>
      </c>
      <c r="B75" s="140">
        <v>1</v>
      </c>
      <c r="C75" s="141">
        <v>240000</v>
      </c>
      <c r="D75" s="140">
        <v>1</v>
      </c>
      <c r="E75" s="141">
        <v>240000</v>
      </c>
      <c r="F75" s="140">
        <v>1</v>
      </c>
      <c r="G75" s="141">
        <v>240000</v>
      </c>
      <c r="H75" s="140">
        <f t="shared" si="11"/>
        <v>3</v>
      </c>
      <c r="I75" s="140">
        <f t="shared" si="11"/>
        <v>720000</v>
      </c>
    </row>
    <row r="76" spans="1:9" ht="21.75">
      <c r="A76" s="147" t="s">
        <v>335</v>
      </c>
      <c r="B76" s="151" t="s">
        <v>51</v>
      </c>
      <c r="C76" s="142" t="s">
        <v>51</v>
      </c>
      <c r="D76" s="140">
        <v>1</v>
      </c>
      <c r="E76" s="141">
        <v>2000000</v>
      </c>
      <c r="F76" s="151" t="s">
        <v>51</v>
      </c>
      <c r="G76" s="142" t="s">
        <v>51</v>
      </c>
      <c r="H76" s="140">
        <f t="shared" si="11"/>
        <v>1</v>
      </c>
      <c r="I76" s="140">
        <f t="shared" si="11"/>
        <v>2000000</v>
      </c>
    </row>
    <row r="77" spans="1:9" ht="21.75">
      <c r="A77" s="147" t="s">
        <v>402</v>
      </c>
      <c r="B77" s="140">
        <v>1</v>
      </c>
      <c r="C77" s="141">
        <v>30000</v>
      </c>
      <c r="D77" s="140">
        <v>1</v>
      </c>
      <c r="E77" s="141">
        <v>30000</v>
      </c>
      <c r="F77" s="140">
        <v>1</v>
      </c>
      <c r="G77" s="141">
        <v>30000</v>
      </c>
      <c r="H77" s="140">
        <f>SUM(B77,D77,F77)</f>
        <v>3</v>
      </c>
      <c r="I77" s="140">
        <f>SUM(C77,E77,G77)</f>
        <v>90000</v>
      </c>
    </row>
    <row r="78" spans="1:9" ht="21.75">
      <c r="A78" s="146" t="s">
        <v>184</v>
      </c>
      <c r="B78" s="140"/>
      <c r="C78" s="141"/>
      <c r="D78" s="140"/>
      <c r="E78" s="141"/>
      <c r="F78" s="140"/>
      <c r="G78" s="141"/>
      <c r="H78" s="140"/>
      <c r="I78" s="140"/>
    </row>
    <row r="79" spans="1:9" ht="21.75">
      <c r="A79" s="147" t="s">
        <v>358</v>
      </c>
      <c r="B79" s="140">
        <v>1</v>
      </c>
      <c r="C79" s="141">
        <v>30000</v>
      </c>
      <c r="D79" s="140">
        <v>1</v>
      </c>
      <c r="E79" s="141">
        <v>30000</v>
      </c>
      <c r="F79" s="140">
        <v>1</v>
      </c>
      <c r="G79" s="141">
        <v>30000</v>
      </c>
      <c r="H79" s="140">
        <f aca="true" t="shared" si="12" ref="H79:I82">SUM(B79,D79,F79)</f>
        <v>3</v>
      </c>
      <c r="I79" s="140">
        <f t="shared" si="12"/>
        <v>90000</v>
      </c>
    </row>
    <row r="80" spans="1:9" ht="21.75">
      <c r="A80" s="147" t="s">
        <v>359</v>
      </c>
      <c r="B80" s="161">
        <v>1</v>
      </c>
      <c r="C80" s="162">
        <v>100000</v>
      </c>
      <c r="D80" s="151" t="s">
        <v>51</v>
      </c>
      <c r="E80" s="142" t="s">
        <v>51</v>
      </c>
      <c r="F80" s="151" t="s">
        <v>51</v>
      </c>
      <c r="G80" s="142" t="s">
        <v>51</v>
      </c>
      <c r="H80" s="151" t="s">
        <v>51</v>
      </c>
      <c r="I80" s="151" t="s">
        <v>51</v>
      </c>
    </row>
    <row r="81" spans="1:9" ht="21.75">
      <c r="A81" s="147" t="s">
        <v>336</v>
      </c>
      <c r="B81" s="151" t="s">
        <v>51</v>
      </c>
      <c r="C81" s="142" t="s">
        <v>51</v>
      </c>
      <c r="D81" s="151">
        <v>1</v>
      </c>
      <c r="E81" s="142">
        <v>200000</v>
      </c>
      <c r="F81" s="151" t="s">
        <v>51</v>
      </c>
      <c r="G81" s="142" t="s">
        <v>51</v>
      </c>
      <c r="H81" s="140">
        <f t="shared" si="12"/>
        <v>1</v>
      </c>
      <c r="I81" s="140">
        <f t="shared" si="12"/>
        <v>200000</v>
      </c>
    </row>
    <row r="82" spans="1:9" ht="21.75">
      <c r="A82" s="147" t="s">
        <v>360</v>
      </c>
      <c r="B82" s="151" t="s">
        <v>51</v>
      </c>
      <c r="C82" s="142" t="s">
        <v>51</v>
      </c>
      <c r="D82" s="151" t="s">
        <v>51</v>
      </c>
      <c r="E82" s="142" t="s">
        <v>51</v>
      </c>
      <c r="F82" s="151">
        <v>1</v>
      </c>
      <c r="G82" s="142">
        <v>150000</v>
      </c>
      <c r="H82" s="140">
        <f t="shared" si="12"/>
        <v>1</v>
      </c>
      <c r="I82" s="140">
        <f t="shared" si="12"/>
        <v>150000</v>
      </c>
    </row>
    <row r="83" spans="1:9" ht="21.75">
      <c r="A83" s="146" t="s">
        <v>185</v>
      </c>
      <c r="B83" s="140"/>
      <c r="C83" s="141"/>
      <c r="D83" s="140"/>
      <c r="E83" s="141"/>
      <c r="F83" s="140"/>
      <c r="G83" s="141"/>
      <c r="H83" s="140"/>
      <c r="I83" s="140"/>
    </row>
    <row r="84" spans="1:9" ht="21.75">
      <c r="A84" s="147" t="s">
        <v>235</v>
      </c>
      <c r="B84" s="151" t="s">
        <v>51</v>
      </c>
      <c r="C84" s="142" t="s">
        <v>51</v>
      </c>
      <c r="D84" s="151">
        <v>1</v>
      </c>
      <c r="E84" s="142">
        <v>100000</v>
      </c>
      <c r="F84" s="151">
        <v>1</v>
      </c>
      <c r="G84" s="142">
        <v>100000</v>
      </c>
      <c r="H84" s="140">
        <f aca="true" t="shared" si="13" ref="H84:I86">SUM(B84,D84,F84)</f>
        <v>2</v>
      </c>
      <c r="I84" s="140">
        <f t="shared" si="13"/>
        <v>200000</v>
      </c>
    </row>
    <row r="85" spans="1:9" ht="21.75">
      <c r="A85" s="147" t="s">
        <v>401</v>
      </c>
      <c r="B85" s="151">
        <v>1</v>
      </c>
      <c r="C85" s="142">
        <v>35800</v>
      </c>
      <c r="D85" s="151" t="s">
        <v>51</v>
      </c>
      <c r="E85" s="142" t="s">
        <v>51</v>
      </c>
      <c r="F85" s="151" t="s">
        <v>51</v>
      </c>
      <c r="G85" s="142" t="s">
        <v>51</v>
      </c>
      <c r="H85" s="140">
        <f t="shared" si="13"/>
        <v>1</v>
      </c>
      <c r="I85" s="140">
        <f t="shared" si="13"/>
        <v>35800</v>
      </c>
    </row>
    <row r="86" spans="1:9" ht="21.75">
      <c r="A86" s="147" t="s">
        <v>236</v>
      </c>
      <c r="B86" s="151" t="s">
        <v>51</v>
      </c>
      <c r="C86" s="142" t="s">
        <v>51</v>
      </c>
      <c r="D86" s="151" t="s">
        <v>51</v>
      </c>
      <c r="E86" s="142" t="s">
        <v>51</v>
      </c>
      <c r="F86" s="151" t="s">
        <v>51</v>
      </c>
      <c r="G86" s="142" t="s">
        <v>51</v>
      </c>
      <c r="H86" s="140">
        <f t="shared" si="13"/>
        <v>0</v>
      </c>
      <c r="I86" s="140">
        <f t="shared" si="13"/>
        <v>0</v>
      </c>
    </row>
    <row r="87" spans="1:9" ht="43.5">
      <c r="A87" s="149" t="s">
        <v>186</v>
      </c>
      <c r="B87" s="140"/>
      <c r="C87" s="141"/>
      <c r="D87" s="140"/>
      <c r="E87" s="141"/>
      <c r="F87" s="140"/>
      <c r="G87" s="141"/>
      <c r="H87" s="140"/>
      <c r="I87" s="140"/>
    </row>
    <row r="88" spans="1:9" ht="21.75" customHeight="1">
      <c r="A88" s="166" t="s">
        <v>79</v>
      </c>
      <c r="B88" s="151" t="s">
        <v>51</v>
      </c>
      <c r="C88" s="142" t="s">
        <v>51</v>
      </c>
      <c r="D88" s="151" t="s">
        <v>51</v>
      </c>
      <c r="E88" s="142" t="s">
        <v>51</v>
      </c>
      <c r="F88" s="151" t="s">
        <v>51</v>
      </c>
      <c r="G88" s="142" t="s">
        <v>51</v>
      </c>
      <c r="H88" s="140">
        <f>SUM(B88,D88,F88)</f>
        <v>0</v>
      </c>
      <c r="I88" s="140">
        <f>SUM(C88,E88,G88)</f>
        <v>0</v>
      </c>
    </row>
    <row r="89" spans="1:9" s="91" customFormat="1" ht="18" customHeight="1">
      <c r="A89" s="152" t="s">
        <v>13</v>
      </c>
      <c r="B89" s="153">
        <f aca="true" t="shared" si="14" ref="B89:I89">SUM(B70:B88)</f>
        <v>7</v>
      </c>
      <c r="C89" s="154">
        <f t="shared" si="14"/>
        <v>575800</v>
      </c>
      <c r="D89" s="153">
        <f t="shared" si="14"/>
        <v>10</v>
      </c>
      <c r="E89" s="154">
        <f t="shared" si="14"/>
        <v>2820000</v>
      </c>
      <c r="F89" s="153">
        <f t="shared" si="14"/>
        <v>7</v>
      </c>
      <c r="G89" s="154">
        <f t="shared" si="14"/>
        <v>690000</v>
      </c>
      <c r="H89" s="153">
        <f t="shared" si="14"/>
        <v>23</v>
      </c>
      <c r="I89" s="153">
        <f t="shared" si="14"/>
        <v>3985800</v>
      </c>
    </row>
    <row r="90" spans="1:9" s="61" customFormat="1" ht="12.75" customHeight="1">
      <c r="A90" s="167"/>
      <c r="B90" s="168"/>
      <c r="C90" s="169"/>
      <c r="D90" s="168"/>
      <c r="E90" s="169"/>
      <c r="F90" s="168"/>
      <c r="G90" s="169"/>
      <c r="H90" s="140"/>
      <c r="I90" s="140"/>
    </row>
    <row r="91" spans="1:9" ht="21.75">
      <c r="A91" s="155" t="s">
        <v>80</v>
      </c>
      <c r="B91" s="140"/>
      <c r="C91" s="141"/>
      <c r="D91" s="140"/>
      <c r="E91" s="141"/>
      <c r="F91" s="140"/>
      <c r="G91" s="141"/>
      <c r="H91" s="140"/>
      <c r="I91" s="140"/>
    </row>
    <row r="92" spans="1:9" ht="21.75">
      <c r="A92" s="143" t="s">
        <v>187</v>
      </c>
      <c r="B92" s="140"/>
      <c r="C92" s="141"/>
      <c r="D92" s="140"/>
      <c r="E92" s="141"/>
      <c r="F92" s="140"/>
      <c r="G92" s="141"/>
      <c r="H92" s="140"/>
      <c r="I92" s="140"/>
    </row>
    <row r="93" spans="1:9" ht="21.75">
      <c r="A93" s="170" t="s">
        <v>215</v>
      </c>
      <c r="B93" s="183">
        <v>1</v>
      </c>
      <c r="C93" s="184">
        <v>15000</v>
      </c>
      <c r="D93" s="183">
        <v>1</v>
      </c>
      <c r="E93" s="184">
        <v>15000</v>
      </c>
      <c r="F93" s="183">
        <v>1</v>
      </c>
      <c r="G93" s="184">
        <v>15000</v>
      </c>
      <c r="H93" s="183">
        <f aca="true" t="shared" si="15" ref="H93:I97">SUM(B93,D93,F93)</f>
        <v>3</v>
      </c>
      <c r="I93" s="183">
        <f t="shared" si="15"/>
        <v>45000</v>
      </c>
    </row>
    <row r="94" spans="1:9" ht="21.75">
      <c r="A94" s="170" t="s">
        <v>237</v>
      </c>
      <c r="B94" s="197" t="s">
        <v>51</v>
      </c>
      <c r="C94" s="186" t="s">
        <v>51</v>
      </c>
      <c r="D94" s="183">
        <v>1</v>
      </c>
      <c r="E94" s="184">
        <v>100000</v>
      </c>
      <c r="F94" s="183">
        <v>1</v>
      </c>
      <c r="G94" s="184">
        <v>100000</v>
      </c>
      <c r="H94" s="183">
        <f>SUM(B94,D94,F94)</f>
        <v>2</v>
      </c>
      <c r="I94" s="183">
        <f>SUM(C94,E94,G94)</f>
        <v>200000</v>
      </c>
    </row>
    <row r="95" spans="1:9" ht="21.75">
      <c r="A95" s="170" t="s">
        <v>263</v>
      </c>
      <c r="B95" s="197">
        <v>1</v>
      </c>
      <c r="C95" s="186">
        <v>100000</v>
      </c>
      <c r="D95" s="197">
        <v>1</v>
      </c>
      <c r="E95" s="186">
        <v>100000</v>
      </c>
      <c r="F95" s="197">
        <v>1</v>
      </c>
      <c r="G95" s="186">
        <v>100000</v>
      </c>
      <c r="H95" s="183">
        <f t="shared" si="15"/>
        <v>3</v>
      </c>
      <c r="I95" s="183">
        <f t="shared" si="15"/>
        <v>300000</v>
      </c>
    </row>
    <row r="96" spans="1:9" ht="21.75">
      <c r="A96" s="170" t="s">
        <v>337</v>
      </c>
      <c r="B96" s="197">
        <v>1</v>
      </c>
      <c r="C96" s="186">
        <v>100000</v>
      </c>
      <c r="D96" s="197">
        <v>3</v>
      </c>
      <c r="E96" s="186">
        <v>450000</v>
      </c>
      <c r="F96" s="197">
        <v>1</v>
      </c>
      <c r="G96" s="186">
        <v>400000</v>
      </c>
      <c r="H96" s="183">
        <f t="shared" si="15"/>
        <v>5</v>
      </c>
      <c r="I96" s="183">
        <f t="shared" si="15"/>
        <v>950000</v>
      </c>
    </row>
    <row r="97" spans="1:9" ht="21.75">
      <c r="A97" s="170" t="s">
        <v>338</v>
      </c>
      <c r="B97" s="197" t="s">
        <v>51</v>
      </c>
      <c r="C97" s="186" t="s">
        <v>51</v>
      </c>
      <c r="D97" s="197">
        <v>1</v>
      </c>
      <c r="E97" s="198">
        <v>165000</v>
      </c>
      <c r="F97" s="197" t="s">
        <v>51</v>
      </c>
      <c r="G97" s="186" t="s">
        <v>51</v>
      </c>
      <c r="H97" s="183">
        <f t="shared" si="15"/>
        <v>1</v>
      </c>
      <c r="I97" s="183">
        <f t="shared" si="15"/>
        <v>165000</v>
      </c>
    </row>
    <row r="98" spans="1:9" s="66" customFormat="1" ht="24" customHeight="1">
      <c r="A98" s="170" t="s">
        <v>362</v>
      </c>
      <c r="B98" s="183">
        <v>1</v>
      </c>
      <c r="C98" s="184">
        <v>140000</v>
      </c>
      <c r="D98" s="183">
        <v>1</v>
      </c>
      <c r="E98" s="184">
        <v>140000</v>
      </c>
      <c r="F98" s="183">
        <v>1</v>
      </c>
      <c r="G98" s="184">
        <v>140000</v>
      </c>
      <c r="H98" s="183">
        <f aca="true" t="shared" si="16" ref="H98:I100">SUM(B98,D98,F98)</f>
        <v>3</v>
      </c>
      <c r="I98" s="183">
        <f t="shared" si="16"/>
        <v>420000</v>
      </c>
    </row>
    <row r="99" spans="1:9" s="66" customFormat="1" ht="21.75">
      <c r="A99" s="170" t="s">
        <v>339</v>
      </c>
      <c r="B99" s="197" t="s">
        <v>51</v>
      </c>
      <c r="C99" s="186" t="s">
        <v>51</v>
      </c>
      <c r="D99" s="183">
        <v>1</v>
      </c>
      <c r="E99" s="184">
        <v>150000</v>
      </c>
      <c r="F99" s="197" t="s">
        <v>51</v>
      </c>
      <c r="G99" s="186" t="s">
        <v>51</v>
      </c>
      <c r="H99" s="183">
        <f t="shared" si="16"/>
        <v>1</v>
      </c>
      <c r="I99" s="183">
        <f t="shared" si="16"/>
        <v>150000</v>
      </c>
    </row>
    <row r="100" spans="1:9" s="66" customFormat="1" ht="21.75">
      <c r="A100" s="170" t="s">
        <v>363</v>
      </c>
      <c r="B100" s="197" t="s">
        <v>51</v>
      </c>
      <c r="C100" s="186" t="s">
        <v>51</v>
      </c>
      <c r="D100" s="183">
        <v>1</v>
      </c>
      <c r="E100" s="184">
        <v>80000</v>
      </c>
      <c r="F100" s="197" t="s">
        <v>51</v>
      </c>
      <c r="G100" s="186" t="s">
        <v>51</v>
      </c>
      <c r="H100" s="183">
        <f t="shared" si="16"/>
        <v>1</v>
      </c>
      <c r="I100" s="183">
        <f t="shared" si="16"/>
        <v>80000</v>
      </c>
    </row>
    <row r="101" spans="1:9" ht="21.75">
      <c r="A101" s="138" t="s">
        <v>188</v>
      </c>
      <c r="B101" s="140"/>
      <c r="C101" s="141"/>
      <c r="D101" s="140"/>
      <c r="E101" s="141"/>
      <c r="F101" s="140"/>
      <c r="G101" s="141"/>
      <c r="H101" s="140"/>
      <c r="I101" s="140"/>
    </row>
    <row r="102" spans="1:9" ht="21.75">
      <c r="A102" s="139" t="s">
        <v>81</v>
      </c>
      <c r="B102" s="183">
        <v>1</v>
      </c>
      <c r="C102" s="184">
        <v>250000</v>
      </c>
      <c r="D102" s="183">
        <v>1</v>
      </c>
      <c r="E102" s="184">
        <v>250000</v>
      </c>
      <c r="F102" s="183">
        <v>1</v>
      </c>
      <c r="G102" s="184">
        <v>250000</v>
      </c>
      <c r="H102" s="183">
        <f aca="true" t="shared" si="17" ref="H102:I105">SUM(B102,D102,F102)</f>
        <v>3</v>
      </c>
      <c r="I102" s="183">
        <f t="shared" si="17"/>
        <v>750000</v>
      </c>
    </row>
    <row r="103" spans="1:9" ht="21.75">
      <c r="A103" s="139" t="s">
        <v>164</v>
      </c>
      <c r="B103" s="183">
        <v>1</v>
      </c>
      <c r="C103" s="184">
        <v>10000</v>
      </c>
      <c r="D103" s="183">
        <v>1</v>
      </c>
      <c r="E103" s="184">
        <v>10000</v>
      </c>
      <c r="F103" s="183">
        <v>1</v>
      </c>
      <c r="G103" s="184">
        <v>10000</v>
      </c>
      <c r="H103" s="183">
        <f t="shared" si="17"/>
        <v>3</v>
      </c>
      <c r="I103" s="183">
        <f t="shared" si="17"/>
        <v>30000</v>
      </c>
    </row>
    <row r="104" spans="1:9" ht="43.5">
      <c r="A104" s="170" t="s">
        <v>165</v>
      </c>
      <c r="B104" s="199">
        <v>1</v>
      </c>
      <c r="C104" s="200">
        <v>15000</v>
      </c>
      <c r="D104" s="199">
        <v>1</v>
      </c>
      <c r="E104" s="200">
        <v>15000</v>
      </c>
      <c r="F104" s="199">
        <v>1</v>
      </c>
      <c r="G104" s="200">
        <v>15000</v>
      </c>
      <c r="H104" s="199">
        <f t="shared" si="17"/>
        <v>3</v>
      </c>
      <c r="I104" s="199">
        <f t="shared" si="17"/>
        <v>45000</v>
      </c>
    </row>
    <row r="105" spans="1:9" ht="21.75">
      <c r="A105" s="170" t="s">
        <v>403</v>
      </c>
      <c r="B105" s="199">
        <v>1</v>
      </c>
      <c r="C105" s="200">
        <v>200000</v>
      </c>
      <c r="D105" s="199">
        <v>1</v>
      </c>
      <c r="E105" s="200">
        <v>200000</v>
      </c>
      <c r="F105" s="199">
        <v>1</v>
      </c>
      <c r="G105" s="200">
        <v>200000</v>
      </c>
      <c r="H105" s="199">
        <f t="shared" si="17"/>
        <v>3</v>
      </c>
      <c r="I105" s="199">
        <f t="shared" si="17"/>
        <v>600000</v>
      </c>
    </row>
    <row r="106" spans="1:9" ht="21.75">
      <c r="A106" s="170" t="s">
        <v>404</v>
      </c>
      <c r="B106" s="197" t="s">
        <v>51</v>
      </c>
      <c r="C106" s="186" t="s">
        <v>51</v>
      </c>
      <c r="D106" s="199">
        <v>1</v>
      </c>
      <c r="E106" s="200">
        <v>50000</v>
      </c>
      <c r="F106" s="199">
        <v>1</v>
      </c>
      <c r="G106" s="200">
        <v>50000</v>
      </c>
      <c r="H106" s="199">
        <f>SUM(B106,D106,F106)</f>
        <v>2</v>
      </c>
      <c r="I106" s="199">
        <f>SUM(C106,E106,G106)</f>
        <v>100000</v>
      </c>
    </row>
    <row r="107" spans="1:9" ht="21.75">
      <c r="A107" s="143" t="s">
        <v>189</v>
      </c>
      <c r="B107" s="140"/>
      <c r="C107" s="141"/>
      <c r="D107" s="140"/>
      <c r="E107" s="141"/>
      <c r="F107" s="140"/>
      <c r="G107" s="141"/>
      <c r="H107" s="140"/>
      <c r="I107" s="140"/>
    </row>
    <row r="108" spans="1:9" ht="21.75">
      <c r="A108" s="139" t="s">
        <v>82</v>
      </c>
      <c r="B108" s="151">
        <v>1</v>
      </c>
      <c r="C108" s="142">
        <v>500000</v>
      </c>
      <c r="D108" s="151" t="s">
        <v>51</v>
      </c>
      <c r="E108" s="142" t="s">
        <v>51</v>
      </c>
      <c r="F108" s="151" t="s">
        <v>51</v>
      </c>
      <c r="G108" s="142" t="s">
        <v>51</v>
      </c>
      <c r="H108" s="140">
        <f>SUM(B108,D108,F108)</f>
        <v>1</v>
      </c>
      <c r="I108" s="140">
        <f>SUM(C108,E108,G108)</f>
        <v>500000</v>
      </c>
    </row>
    <row r="109" spans="1:9" ht="21.75">
      <c r="A109" s="139" t="s">
        <v>166</v>
      </c>
      <c r="B109" s="151">
        <v>1</v>
      </c>
      <c r="C109" s="142">
        <v>15000</v>
      </c>
      <c r="D109" s="151">
        <v>1</v>
      </c>
      <c r="E109" s="142">
        <v>15000</v>
      </c>
      <c r="F109" s="151">
        <v>1</v>
      </c>
      <c r="G109" s="142">
        <v>15000</v>
      </c>
      <c r="H109" s="140">
        <f>SUM(B109,D109,F109)</f>
        <v>3</v>
      </c>
      <c r="I109" s="140">
        <f>SUM(C109,E109,G109)</f>
        <v>45000</v>
      </c>
    </row>
    <row r="110" spans="1:9" ht="43.5">
      <c r="A110" s="149" t="s">
        <v>190</v>
      </c>
      <c r="B110" s="140"/>
      <c r="C110" s="140"/>
      <c r="D110" s="140"/>
      <c r="E110" s="140"/>
      <c r="F110" s="140"/>
      <c r="G110" s="140"/>
      <c r="H110" s="140"/>
      <c r="I110" s="140"/>
    </row>
    <row r="111" spans="1:9" ht="21.75">
      <c r="A111" s="144" t="s">
        <v>167</v>
      </c>
      <c r="B111" s="201" t="s">
        <v>51</v>
      </c>
      <c r="C111" s="201" t="s">
        <v>51</v>
      </c>
      <c r="D111" s="192">
        <v>1</v>
      </c>
      <c r="E111" s="192">
        <v>200000</v>
      </c>
      <c r="F111" s="201">
        <v>1</v>
      </c>
      <c r="G111" s="201">
        <v>200000</v>
      </c>
      <c r="H111" s="192">
        <f>SUM(B111,D111,F111)</f>
        <v>2</v>
      </c>
      <c r="I111" s="192">
        <f>SUM(C111,E111,G111)</f>
        <v>400000</v>
      </c>
    </row>
    <row r="112" spans="1:9" s="85" customFormat="1" ht="56.25">
      <c r="A112" s="172" t="s">
        <v>168</v>
      </c>
      <c r="B112" s="202" t="s">
        <v>51</v>
      </c>
      <c r="C112" s="200">
        <v>100000</v>
      </c>
      <c r="D112" s="202" t="s">
        <v>51</v>
      </c>
      <c r="E112" s="200">
        <v>100000</v>
      </c>
      <c r="F112" s="202" t="s">
        <v>51</v>
      </c>
      <c r="G112" s="203">
        <v>100000</v>
      </c>
      <c r="H112" s="204" t="s">
        <v>83</v>
      </c>
      <c r="I112" s="199">
        <f>SUM(C112,E112,G112)</f>
        <v>300000</v>
      </c>
    </row>
    <row r="113" spans="1:9" s="85" customFormat="1" ht="21.75">
      <c r="A113" s="172" t="s">
        <v>364</v>
      </c>
      <c r="B113" s="202">
        <v>1</v>
      </c>
      <c r="C113" s="200">
        <v>105000</v>
      </c>
      <c r="D113" s="151" t="s">
        <v>51</v>
      </c>
      <c r="E113" s="142" t="s">
        <v>51</v>
      </c>
      <c r="F113" s="151" t="s">
        <v>51</v>
      </c>
      <c r="G113" s="142" t="s">
        <v>51</v>
      </c>
      <c r="H113" s="140">
        <f>SUM(B113,D113,F113)</f>
        <v>1</v>
      </c>
      <c r="I113" s="140">
        <f>SUM(C113,E113,G113)</f>
        <v>105000</v>
      </c>
    </row>
    <row r="114" spans="1:9" ht="21.75">
      <c r="A114" s="139" t="s">
        <v>405</v>
      </c>
      <c r="B114" s="197" t="s">
        <v>51</v>
      </c>
      <c r="C114" s="197" t="s">
        <v>51</v>
      </c>
      <c r="D114" s="197">
        <v>1</v>
      </c>
      <c r="E114" s="186">
        <v>150000</v>
      </c>
      <c r="F114" s="197" t="s">
        <v>51</v>
      </c>
      <c r="G114" s="197" t="s">
        <v>51</v>
      </c>
      <c r="H114" s="183">
        <f>SUM(B114,D114,F114)</f>
        <v>1</v>
      </c>
      <c r="I114" s="183">
        <f>SUM(C114,E114,G114)</f>
        <v>150000</v>
      </c>
    </row>
    <row r="115" spans="1:9" ht="21.75">
      <c r="A115" s="137" t="s">
        <v>406</v>
      </c>
      <c r="B115" s="197" t="s">
        <v>51</v>
      </c>
      <c r="C115" s="197" t="s">
        <v>51</v>
      </c>
      <c r="D115" s="189">
        <v>1</v>
      </c>
      <c r="E115" s="205">
        <v>200000</v>
      </c>
      <c r="F115" s="197" t="s">
        <v>51</v>
      </c>
      <c r="G115" s="197" t="s">
        <v>51</v>
      </c>
      <c r="H115" s="183">
        <f>SUM(B115,D115,F115)</f>
        <v>1</v>
      </c>
      <c r="I115" s="183">
        <f>SUM(C115,E115,G115)</f>
        <v>200000</v>
      </c>
    </row>
    <row r="116" spans="1:9" ht="21.75">
      <c r="A116" s="173" t="s">
        <v>407</v>
      </c>
      <c r="B116" s="197" t="s">
        <v>51</v>
      </c>
      <c r="C116" s="197" t="s">
        <v>51</v>
      </c>
      <c r="D116" s="197">
        <v>1</v>
      </c>
      <c r="E116" s="198">
        <v>300000</v>
      </c>
      <c r="F116" s="197" t="s">
        <v>51</v>
      </c>
      <c r="G116" s="197" t="s">
        <v>51</v>
      </c>
      <c r="H116" s="183">
        <f>SUM(B116,D116,F116)</f>
        <v>1</v>
      </c>
      <c r="I116" s="183">
        <f>SUM(C116,E116,G116)</f>
        <v>300000</v>
      </c>
    </row>
    <row r="117" spans="1:9" ht="21.75">
      <c r="A117" s="139" t="s">
        <v>408</v>
      </c>
      <c r="B117" s="197" t="s">
        <v>51</v>
      </c>
      <c r="C117" s="197" t="s">
        <v>51</v>
      </c>
      <c r="D117" s="197" t="s">
        <v>51</v>
      </c>
      <c r="E117" s="197" t="s">
        <v>51</v>
      </c>
      <c r="F117" s="197">
        <v>1</v>
      </c>
      <c r="G117" s="186">
        <v>5000000</v>
      </c>
      <c r="H117" s="183">
        <f aca="true" t="shared" si="18" ref="H117:I120">SUM(B117,D117,F117)</f>
        <v>1</v>
      </c>
      <c r="I117" s="183">
        <f t="shared" si="18"/>
        <v>5000000</v>
      </c>
    </row>
    <row r="118" spans="1:9" ht="21.75">
      <c r="A118" s="139" t="s">
        <v>409</v>
      </c>
      <c r="B118" s="197" t="s">
        <v>51</v>
      </c>
      <c r="C118" s="197" t="s">
        <v>51</v>
      </c>
      <c r="D118" s="197" t="s">
        <v>51</v>
      </c>
      <c r="E118" s="197" t="s">
        <v>51</v>
      </c>
      <c r="F118" s="197">
        <v>1</v>
      </c>
      <c r="G118" s="186">
        <v>1000000</v>
      </c>
      <c r="H118" s="183">
        <f t="shared" si="18"/>
        <v>1</v>
      </c>
      <c r="I118" s="183">
        <f>SUM(C118,E118,G118)</f>
        <v>1000000</v>
      </c>
    </row>
    <row r="119" spans="1:9" ht="21.75">
      <c r="A119" s="139" t="s">
        <v>410</v>
      </c>
      <c r="B119" s="197" t="s">
        <v>51</v>
      </c>
      <c r="C119" s="197" t="s">
        <v>51</v>
      </c>
      <c r="D119" s="197" t="s">
        <v>51</v>
      </c>
      <c r="E119" s="197" t="s">
        <v>51</v>
      </c>
      <c r="F119" s="197">
        <v>1</v>
      </c>
      <c r="G119" s="186">
        <v>1000000</v>
      </c>
      <c r="H119" s="183">
        <f t="shared" si="18"/>
        <v>1</v>
      </c>
      <c r="I119" s="183">
        <f t="shared" si="18"/>
        <v>1000000</v>
      </c>
    </row>
    <row r="120" spans="1:9" ht="21.75">
      <c r="A120" s="139" t="s">
        <v>411</v>
      </c>
      <c r="B120" s="197">
        <v>1</v>
      </c>
      <c r="C120" s="186">
        <v>100000</v>
      </c>
      <c r="D120" s="197">
        <v>1</v>
      </c>
      <c r="E120" s="186">
        <v>100000</v>
      </c>
      <c r="F120" s="197">
        <v>1</v>
      </c>
      <c r="G120" s="186">
        <v>100000</v>
      </c>
      <c r="H120" s="183">
        <f t="shared" si="18"/>
        <v>3</v>
      </c>
      <c r="I120" s="183">
        <f t="shared" si="18"/>
        <v>300000</v>
      </c>
    </row>
    <row r="121" spans="1:9" ht="21.75">
      <c r="A121" s="146" t="s">
        <v>191</v>
      </c>
      <c r="B121" s="140"/>
      <c r="C121" s="141"/>
      <c r="D121" s="140"/>
      <c r="E121" s="141"/>
      <c r="F121" s="140"/>
      <c r="G121" s="141"/>
      <c r="H121" s="140"/>
      <c r="I121" s="140"/>
    </row>
    <row r="122" spans="1:9" ht="21.75">
      <c r="A122" s="147" t="s">
        <v>84</v>
      </c>
      <c r="B122" s="197" t="s">
        <v>51</v>
      </c>
      <c r="C122" s="197" t="s">
        <v>51</v>
      </c>
      <c r="D122" s="183">
        <v>1</v>
      </c>
      <c r="E122" s="184">
        <v>50000</v>
      </c>
      <c r="F122" s="183">
        <v>1</v>
      </c>
      <c r="G122" s="184">
        <v>50000</v>
      </c>
      <c r="H122" s="183">
        <f aca="true" t="shared" si="19" ref="H122:I126">SUM(B122,D122,F122)</f>
        <v>2</v>
      </c>
      <c r="I122" s="183">
        <f t="shared" si="19"/>
        <v>100000</v>
      </c>
    </row>
    <row r="123" spans="1:9" ht="21.75">
      <c r="A123" s="147" t="s">
        <v>365</v>
      </c>
      <c r="B123" s="197">
        <v>1</v>
      </c>
      <c r="C123" s="197">
        <v>35000</v>
      </c>
      <c r="D123" s="197">
        <v>1</v>
      </c>
      <c r="E123" s="197">
        <v>35000</v>
      </c>
      <c r="F123" s="197">
        <v>1</v>
      </c>
      <c r="G123" s="197">
        <v>35000</v>
      </c>
      <c r="H123" s="183">
        <f t="shared" si="19"/>
        <v>3</v>
      </c>
      <c r="I123" s="183">
        <f t="shared" si="19"/>
        <v>105000</v>
      </c>
    </row>
    <row r="124" spans="1:9" ht="21.75">
      <c r="A124" s="147" t="s">
        <v>366</v>
      </c>
      <c r="B124" s="197" t="s">
        <v>51</v>
      </c>
      <c r="C124" s="197" t="s">
        <v>51</v>
      </c>
      <c r="D124" s="197">
        <v>1</v>
      </c>
      <c r="E124" s="186">
        <v>50000</v>
      </c>
      <c r="F124" s="197">
        <v>1</v>
      </c>
      <c r="G124" s="186">
        <v>50000</v>
      </c>
      <c r="H124" s="183">
        <f t="shared" si="19"/>
        <v>2</v>
      </c>
      <c r="I124" s="183">
        <f t="shared" si="19"/>
        <v>100000</v>
      </c>
    </row>
    <row r="125" spans="1:9" ht="21.75">
      <c r="A125" s="147" t="s">
        <v>367</v>
      </c>
      <c r="B125" s="197">
        <v>1</v>
      </c>
      <c r="C125" s="186">
        <v>20000</v>
      </c>
      <c r="D125" s="197">
        <v>1</v>
      </c>
      <c r="E125" s="186">
        <v>20000</v>
      </c>
      <c r="F125" s="197">
        <v>1</v>
      </c>
      <c r="G125" s="186">
        <v>20000</v>
      </c>
      <c r="H125" s="183">
        <f t="shared" si="19"/>
        <v>3</v>
      </c>
      <c r="I125" s="183">
        <f t="shared" si="19"/>
        <v>60000</v>
      </c>
    </row>
    <row r="126" spans="1:9" ht="21.75">
      <c r="A126" s="147" t="s">
        <v>368</v>
      </c>
      <c r="B126" s="197" t="s">
        <v>51</v>
      </c>
      <c r="C126" s="186" t="s">
        <v>51</v>
      </c>
      <c r="D126" s="183">
        <v>1</v>
      </c>
      <c r="E126" s="184">
        <v>100000</v>
      </c>
      <c r="F126" s="197" t="s">
        <v>51</v>
      </c>
      <c r="G126" s="186" t="s">
        <v>51</v>
      </c>
      <c r="H126" s="183">
        <f t="shared" si="19"/>
        <v>1</v>
      </c>
      <c r="I126" s="183">
        <f t="shared" si="19"/>
        <v>100000</v>
      </c>
    </row>
    <row r="127" spans="1:9" ht="21.75">
      <c r="A127" s="146" t="s">
        <v>192</v>
      </c>
      <c r="B127" s="140"/>
      <c r="C127" s="141"/>
      <c r="D127" s="140"/>
      <c r="E127" s="141"/>
      <c r="F127" s="140"/>
      <c r="G127" s="141"/>
      <c r="H127" s="140"/>
      <c r="I127" s="140"/>
    </row>
    <row r="128" spans="1:9" ht="21.75">
      <c r="A128" s="147" t="s">
        <v>85</v>
      </c>
      <c r="B128" s="140">
        <v>1</v>
      </c>
      <c r="C128" s="141">
        <v>50000</v>
      </c>
      <c r="D128" s="140">
        <v>1</v>
      </c>
      <c r="E128" s="141">
        <v>50000</v>
      </c>
      <c r="F128" s="140">
        <v>1</v>
      </c>
      <c r="G128" s="141">
        <v>50000</v>
      </c>
      <c r="H128" s="140">
        <f aca="true" t="shared" si="20" ref="H128:H133">SUM(B128,D128,F128)</f>
        <v>3</v>
      </c>
      <c r="I128" s="140">
        <f aca="true" t="shared" si="21" ref="I128:I139">SUM(C128,E128,G128)</f>
        <v>150000</v>
      </c>
    </row>
    <row r="129" spans="1:9" ht="21.75">
      <c r="A129" s="147" t="s">
        <v>340</v>
      </c>
      <c r="B129" s="140">
        <v>1</v>
      </c>
      <c r="C129" s="141">
        <v>300000</v>
      </c>
      <c r="D129" s="140">
        <v>1</v>
      </c>
      <c r="E129" s="141">
        <v>300000</v>
      </c>
      <c r="F129" s="140">
        <v>1</v>
      </c>
      <c r="G129" s="141">
        <v>300000</v>
      </c>
      <c r="H129" s="140">
        <f t="shared" si="20"/>
        <v>3</v>
      </c>
      <c r="I129" s="140">
        <f t="shared" si="21"/>
        <v>900000</v>
      </c>
    </row>
    <row r="130" spans="1:9" ht="21.75">
      <c r="A130" s="174" t="s">
        <v>244</v>
      </c>
      <c r="B130" s="151" t="s">
        <v>51</v>
      </c>
      <c r="C130" s="142" t="s">
        <v>51</v>
      </c>
      <c r="D130" s="140">
        <v>1</v>
      </c>
      <c r="E130" s="141">
        <v>100000</v>
      </c>
      <c r="F130" s="140">
        <v>1</v>
      </c>
      <c r="G130" s="141">
        <v>100000</v>
      </c>
      <c r="H130" s="140">
        <f t="shared" si="20"/>
        <v>2</v>
      </c>
      <c r="I130" s="140">
        <f t="shared" si="21"/>
        <v>200000</v>
      </c>
    </row>
    <row r="131" spans="1:9" ht="21.75">
      <c r="A131" s="174" t="s">
        <v>341</v>
      </c>
      <c r="B131" s="140">
        <v>1</v>
      </c>
      <c r="C131" s="141">
        <v>300000</v>
      </c>
      <c r="D131" s="140">
        <v>1</v>
      </c>
      <c r="E131" s="141">
        <v>300000</v>
      </c>
      <c r="F131" s="140">
        <v>1</v>
      </c>
      <c r="G131" s="141">
        <v>300000</v>
      </c>
      <c r="H131" s="140">
        <f t="shared" si="20"/>
        <v>3</v>
      </c>
      <c r="I131" s="140">
        <f>SUM(C131,E131,G131)</f>
        <v>900000</v>
      </c>
    </row>
    <row r="132" spans="1:9" ht="21.75">
      <c r="A132" s="174" t="s">
        <v>246</v>
      </c>
      <c r="B132" s="140">
        <v>1</v>
      </c>
      <c r="C132" s="141">
        <v>400000</v>
      </c>
      <c r="D132" s="151" t="s">
        <v>51</v>
      </c>
      <c r="E132" s="142" t="s">
        <v>51</v>
      </c>
      <c r="F132" s="151" t="s">
        <v>51</v>
      </c>
      <c r="G132" s="142" t="s">
        <v>51</v>
      </c>
      <c r="H132" s="140">
        <f t="shared" si="20"/>
        <v>1</v>
      </c>
      <c r="I132" s="140">
        <f>SUM(C132,E132,G132)</f>
        <v>400000</v>
      </c>
    </row>
    <row r="133" spans="1:9" ht="21.75">
      <c r="A133" s="174" t="s">
        <v>412</v>
      </c>
      <c r="B133" s="197">
        <v>1</v>
      </c>
      <c r="C133" s="197">
        <v>20000</v>
      </c>
      <c r="D133" s="197">
        <v>1</v>
      </c>
      <c r="E133" s="197">
        <v>20000</v>
      </c>
      <c r="F133" s="197">
        <v>1</v>
      </c>
      <c r="G133" s="197">
        <v>20000</v>
      </c>
      <c r="H133" s="140">
        <f t="shared" si="20"/>
        <v>3</v>
      </c>
      <c r="I133" s="140">
        <f>SUM(C133,E133,G133)</f>
        <v>60000</v>
      </c>
    </row>
    <row r="134" spans="1:9" ht="21.75">
      <c r="A134" s="175" t="s">
        <v>369</v>
      </c>
      <c r="B134" s="201">
        <v>1</v>
      </c>
      <c r="C134" s="201">
        <v>100000</v>
      </c>
      <c r="D134" s="201" t="s">
        <v>51</v>
      </c>
      <c r="E134" s="201" t="s">
        <v>51</v>
      </c>
      <c r="F134" s="201" t="s">
        <v>51</v>
      </c>
      <c r="G134" s="201" t="s">
        <v>51</v>
      </c>
      <c r="H134" s="201">
        <v>1</v>
      </c>
      <c r="I134" s="201">
        <v>100000</v>
      </c>
    </row>
    <row r="135" spans="1:9" ht="21.75">
      <c r="A135" s="146" t="s">
        <v>342</v>
      </c>
      <c r="B135" s="140"/>
      <c r="C135" s="141"/>
      <c r="D135" s="140"/>
      <c r="E135" s="141"/>
      <c r="F135" s="140"/>
      <c r="G135" s="141"/>
      <c r="H135" s="140"/>
      <c r="I135" s="140"/>
    </row>
    <row r="136" spans="1:9" ht="21.75">
      <c r="A136" s="147" t="s">
        <v>170</v>
      </c>
      <c r="B136" s="140">
        <v>1</v>
      </c>
      <c r="C136" s="141">
        <v>65000</v>
      </c>
      <c r="D136" s="140">
        <v>1</v>
      </c>
      <c r="E136" s="141">
        <v>65000</v>
      </c>
      <c r="F136" s="140">
        <v>1</v>
      </c>
      <c r="G136" s="141">
        <v>65000</v>
      </c>
      <c r="H136" s="140">
        <f>SUM(B136,D136,F136)</f>
        <v>3</v>
      </c>
      <c r="I136" s="140">
        <f t="shared" si="21"/>
        <v>195000</v>
      </c>
    </row>
    <row r="137" spans="1:9" ht="21.75">
      <c r="A137" s="147" t="s">
        <v>343</v>
      </c>
      <c r="B137" s="148">
        <v>1</v>
      </c>
      <c r="C137" s="140">
        <v>30000</v>
      </c>
      <c r="D137" s="148">
        <v>1</v>
      </c>
      <c r="E137" s="148">
        <v>20000</v>
      </c>
      <c r="F137" s="148">
        <v>1</v>
      </c>
      <c r="G137" s="148">
        <v>20000</v>
      </c>
      <c r="H137" s="148">
        <f>SUM(B137,D137,F137)</f>
        <v>3</v>
      </c>
      <c r="I137" s="148">
        <f t="shared" si="21"/>
        <v>70000</v>
      </c>
    </row>
    <row r="138" spans="1:9" ht="26.25" customHeight="1">
      <c r="A138" s="149" t="s">
        <v>194</v>
      </c>
      <c r="B138" s="140"/>
      <c r="C138" s="141"/>
      <c r="D138" s="140"/>
      <c r="E138" s="141"/>
      <c r="F138" s="140"/>
      <c r="G138" s="141"/>
      <c r="H138" s="140"/>
      <c r="I138" s="140"/>
    </row>
    <row r="139" spans="1:9" ht="21.75">
      <c r="A139" s="147" t="s">
        <v>87</v>
      </c>
      <c r="B139" s="140">
        <v>1</v>
      </c>
      <c r="C139" s="141">
        <v>50000</v>
      </c>
      <c r="D139" s="140">
        <v>1</v>
      </c>
      <c r="E139" s="141">
        <v>50000</v>
      </c>
      <c r="F139" s="140">
        <v>1</v>
      </c>
      <c r="G139" s="141">
        <v>50000</v>
      </c>
      <c r="H139" s="140">
        <f>SUM(B139,D139,F139)</f>
        <v>3</v>
      </c>
      <c r="I139" s="140">
        <f t="shared" si="21"/>
        <v>150000</v>
      </c>
    </row>
    <row r="140" spans="1:9" ht="21.75">
      <c r="A140" s="147" t="s">
        <v>392</v>
      </c>
      <c r="B140" s="151"/>
      <c r="C140" s="142"/>
      <c r="D140" s="140">
        <v>1</v>
      </c>
      <c r="E140" s="141">
        <v>30000</v>
      </c>
      <c r="F140" s="140">
        <v>1</v>
      </c>
      <c r="G140" s="141">
        <v>30000</v>
      </c>
      <c r="H140" s="140">
        <f>SUM(B140,D140,F140)</f>
        <v>2</v>
      </c>
      <c r="I140" s="140">
        <f>SUM(C140,E140,G140)</f>
        <v>60000</v>
      </c>
    </row>
    <row r="141" spans="1:9" ht="21.75">
      <c r="A141" s="147" t="s">
        <v>413</v>
      </c>
      <c r="B141" s="140">
        <v>1</v>
      </c>
      <c r="C141" s="141">
        <v>50000</v>
      </c>
      <c r="D141" s="140">
        <v>1</v>
      </c>
      <c r="E141" s="141">
        <v>50000</v>
      </c>
      <c r="F141" s="140">
        <v>1</v>
      </c>
      <c r="G141" s="141">
        <v>50000</v>
      </c>
      <c r="H141" s="140">
        <f>SUM(B141,D141,F141)</f>
        <v>3</v>
      </c>
      <c r="I141" s="140">
        <f>SUM(C141,E141,G141)</f>
        <v>150000</v>
      </c>
    </row>
    <row r="142" spans="1:9" ht="43.5">
      <c r="A142" s="149" t="s">
        <v>195</v>
      </c>
      <c r="B142" s="140"/>
      <c r="C142" s="141"/>
      <c r="D142" s="140"/>
      <c r="E142" s="141"/>
      <c r="F142" s="140"/>
      <c r="G142" s="141"/>
      <c r="H142" s="140"/>
      <c r="I142" s="140"/>
    </row>
    <row r="143" spans="1:9" ht="21.75">
      <c r="A143" s="160" t="s">
        <v>71</v>
      </c>
      <c r="B143" s="151" t="s">
        <v>51</v>
      </c>
      <c r="C143" s="142" t="s">
        <v>51</v>
      </c>
      <c r="D143" s="151" t="s">
        <v>51</v>
      </c>
      <c r="E143" s="142" t="s">
        <v>51</v>
      </c>
      <c r="F143" s="151" t="s">
        <v>51</v>
      </c>
      <c r="G143" s="142" t="s">
        <v>51</v>
      </c>
      <c r="H143" s="151" t="s">
        <v>51</v>
      </c>
      <c r="I143" s="140">
        <f>SUM(C143,E143,G143)</f>
        <v>0</v>
      </c>
    </row>
    <row r="144" spans="1:9" ht="21.75">
      <c r="A144" s="176" t="s">
        <v>13</v>
      </c>
      <c r="B144" s="153">
        <f aca="true" t="shared" si="22" ref="B144:I144">SUM(B93:B143)</f>
        <v>24</v>
      </c>
      <c r="C144" s="154">
        <f t="shared" si="22"/>
        <v>3070000</v>
      </c>
      <c r="D144" s="153">
        <f t="shared" si="22"/>
        <v>36</v>
      </c>
      <c r="E144" s="154">
        <f t="shared" si="22"/>
        <v>4030000</v>
      </c>
      <c r="F144" s="153">
        <f t="shared" si="22"/>
        <v>30</v>
      </c>
      <c r="G144" s="154">
        <f t="shared" si="22"/>
        <v>9835000</v>
      </c>
      <c r="H144" s="153">
        <f t="shared" si="22"/>
        <v>90</v>
      </c>
      <c r="I144" s="153">
        <f t="shared" si="22"/>
        <v>16935000</v>
      </c>
    </row>
    <row r="145" spans="1:9" ht="21.75">
      <c r="A145" s="177" t="s">
        <v>88</v>
      </c>
      <c r="B145" s="140"/>
      <c r="C145" s="141"/>
      <c r="D145" s="140"/>
      <c r="E145" s="141"/>
      <c r="F145" s="140"/>
      <c r="G145" s="141"/>
      <c r="H145" s="140"/>
      <c r="I145" s="140"/>
    </row>
    <row r="146" spans="1:9" ht="21.75">
      <c r="A146" s="149" t="s">
        <v>196</v>
      </c>
      <c r="B146" s="140"/>
      <c r="C146" s="141"/>
      <c r="D146" s="140"/>
      <c r="E146" s="141"/>
      <c r="F146" s="140"/>
      <c r="G146" s="141"/>
      <c r="H146" s="140"/>
      <c r="I146" s="140"/>
    </row>
    <row r="147" spans="1:9" ht="21.75">
      <c r="A147" s="160" t="s">
        <v>344</v>
      </c>
      <c r="B147" s="140">
        <v>1</v>
      </c>
      <c r="C147" s="141">
        <v>100000</v>
      </c>
      <c r="D147" s="140">
        <v>1</v>
      </c>
      <c r="E147" s="141">
        <v>100000</v>
      </c>
      <c r="F147" s="140">
        <v>1</v>
      </c>
      <c r="G147" s="141">
        <v>100000</v>
      </c>
      <c r="H147" s="151">
        <f aca="true" t="shared" si="23" ref="H147:I149">SUM(B147,D147,F147)</f>
        <v>3</v>
      </c>
      <c r="I147" s="140">
        <f t="shared" si="23"/>
        <v>300000</v>
      </c>
    </row>
    <row r="148" spans="1:9" ht="21.75">
      <c r="A148" s="160" t="s">
        <v>320</v>
      </c>
      <c r="B148" s="151" t="s">
        <v>51</v>
      </c>
      <c r="C148" s="142" t="s">
        <v>51</v>
      </c>
      <c r="D148" s="151" t="s">
        <v>51</v>
      </c>
      <c r="E148" s="142" t="s">
        <v>51</v>
      </c>
      <c r="F148" s="151" t="s">
        <v>51</v>
      </c>
      <c r="G148" s="142" t="s">
        <v>51</v>
      </c>
      <c r="H148" s="151">
        <f t="shared" si="23"/>
        <v>0</v>
      </c>
      <c r="I148" s="140">
        <f t="shared" si="23"/>
        <v>0</v>
      </c>
    </row>
    <row r="149" spans="1:9" ht="21.75">
      <c r="A149" s="160" t="s">
        <v>345</v>
      </c>
      <c r="B149" s="151" t="s">
        <v>51</v>
      </c>
      <c r="C149" s="142" t="s">
        <v>51</v>
      </c>
      <c r="D149" s="151" t="s">
        <v>51</v>
      </c>
      <c r="E149" s="142" t="s">
        <v>51</v>
      </c>
      <c r="F149" s="151" t="s">
        <v>51</v>
      </c>
      <c r="G149" s="142" t="s">
        <v>51</v>
      </c>
      <c r="H149" s="151">
        <f t="shared" si="23"/>
        <v>0</v>
      </c>
      <c r="I149" s="140">
        <f t="shared" si="23"/>
        <v>0</v>
      </c>
    </row>
    <row r="150" spans="1:9" ht="21.75">
      <c r="A150" s="146" t="s">
        <v>197</v>
      </c>
      <c r="B150" s="140"/>
      <c r="C150" s="141"/>
      <c r="D150" s="140"/>
      <c r="E150" s="141"/>
      <c r="F150" s="140"/>
      <c r="G150" s="141"/>
      <c r="H150" s="151"/>
      <c r="I150" s="140"/>
    </row>
    <row r="151" spans="1:9" ht="21.75">
      <c r="A151" s="147" t="s">
        <v>370</v>
      </c>
      <c r="B151" s="151" t="s">
        <v>51</v>
      </c>
      <c r="C151" s="142" t="s">
        <v>51</v>
      </c>
      <c r="D151" s="140">
        <v>1</v>
      </c>
      <c r="E151" s="141">
        <v>60000</v>
      </c>
      <c r="F151" s="151" t="s">
        <v>51</v>
      </c>
      <c r="G151" s="142" t="s">
        <v>51</v>
      </c>
      <c r="H151" s="151">
        <f aca="true" t="shared" si="24" ref="H151:I153">SUM(B151,D151,F151)</f>
        <v>1</v>
      </c>
      <c r="I151" s="140">
        <f t="shared" si="24"/>
        <v>60000</v>
      </c>
    </row>
    <row r="152" spans="1:9" ht="21.75">
      <c r="A152" s="147" t="s">
        <v>225</v>
      </c>
      <c r="B152" s="140">
        <v>1</v>
      </c>
      <c r="C152" s="141">
        <v>980000</v>
      </c>
      <c r="D152" s="140">
        <v>1</v>
      </c>
      <c r="E152" s="141">
        <v>980000</v>
      </c>
      <c r="F152" s="140">
        <v>1</v>
      </c>
      <c r="G152" s="141">
        <v>980000</v>
      </c>
      <c r="H152" s="151">
        <f t="shared" si="24"/>
        <v>3</v>
      </c>
      <c r="I152" s="140">
        <f t="shared" si="24"/>
        <v>2940000</v>
      </c>
    </row>
    <row r="153" spans="1:9" ht="21.75">
      <c r="A153" s="147" t="s">
        <v>226</v>
      </c>
      <c r="B153" s="140">
        <v>1</v>
      </c>
      <c r="C153" s="141">
        <v>970000</v>
      </c>
      <c r="D153" s="140">
        <v>1</v>
      </c>
      <c r="E153" s="141">
        <v>970000</v>
      </c>
      <c r="F153" s="140">
        <v>1</v>
      </c>
      <c r="G153" s="141">
        <v>970000</v>
      </c>
      <c r="H153" s="151">
        <f t="shared" si="24"/>
        <v>3</v>
      </c>
      <c r="I153" s="140">
        <f t="shared" si="24"/>
        <v>2910000</v>
      </c>
    </row>
    <row r="154" spans="1:9" ht="21.75">
      <c r="A154" s="147" t="s">
        <v>248</v>
      </c>
      <c r="B154" s="151" t="s">
        <v>51</v>
      </c>
      <c r="C154" s="151" t="s">
        <v>51</v>
      </c>
      <c r="D154" s="151">
        <v>1</v>
      </c>
      <c r="E154" s="151">
        <v>20000</v>
      </c>
      <c r="F154" s="151">
        <v>1</v>
      </c>
      <c r="G154" s="151">
        <v>20000</v>
      </c>
      <c r="H154" s="151">
        <f aca="true" t="shared" si="25" ref="H154:I157">SUM(B154,D154,F154)</f>
        <v>2</v>
      </c>
      <c r="I154" s="140">
        <f t="shared" si="25"/>
        <v>40000</v>
      </c>
    </row>
    <row r="155" spans="1:9" ht="21.75">
      <c r="A155" s="147" t="s">
        <v>371</v>
      </c>
      <c r="B155" s="151">
        <v>1</v>
      </c>
      <c r="C155" s="151">
        <v>44000</v>
      </c>
      <c r="D155" s="151" t="s">
        <v>51</v>
      </c>
      <c r="E155" s="151" t="s">
        <v>51</v>
      </c>
      <c r="F155" s="151" t="s">
        <v>51</v>
      </c>
      <c r="G155" s="151" t="s">
        <v>51</v>
      </c>
      <c r="H155" s="151">
        <f t="shared" si="25"/>
        <v>1</v>
      </c>
      <c r="I155" s="140">
        <f t="shared" si="25"/>
        <v>44000</v>
      </c>
    </row>
    <row r="156" spans="1:9" ht="21.75">
      <c r="A156" s="147" t="s">
        <v>372</v>
      </c>
      <c r="B156" s="151">
        <v>1</v>
      </c>
      <c r="C156" s="151">
        <v>70000</v>
      </c>
      <c r="D156" s="151" t="s">
        <v>51</v>
      </c>
      <c r="E156" s="151" t="s">
        <v>51</v>
      </c>
      <c r="F156" s="151" t="s">
        <v>51</v>
      </c>
      <c r="G156" s="151" t="s">
        <v>51</v>
      </c>
      <c r="H156" s="151">
        <f t="shared" si="25"/>
        <v>1</v>
      </c>
      <c r="I156" s="140">
        <f t="shared" si="25"/>
        <v>70000</v>
      </c>
    </row>
    <row r="157" spans="1:9" ht="21.75">
      <c r="A157" s="147" t="s">
        <v>373</v>
      </c>
      <c r="B157" s="151">
        <v>1</v>
      </c>
      <c r="C157" s="151">
        <v>500000</v>
      </c>
      <c r="D157" s="151">
        <v>1</v>
      </c>
      <c r="E157" s="151">
        <v>500000</v>
      </c>
      <c r="F157" s="151">
        <v>1</v>
      </c>
      <c r="G157" s="151">
        <v>500000</v>
      </c>
      <c r="H157" s="151">
        <f t="shared" si="25"/>
        <v>3</v>
      </c>
      <c r="I157" s="140">
        <f t="shared" si="25"/>
        <v>1500000</v>
      </c>
    </row>
    <row r="158" spans="1:9" ht="21.75">
      <c r="A158" s="144"/>
      <c r="B158" s="171"/>
      <c r="C158" s="171"/>
      <c r="D158" s="171"/>
      <c r="E158" s="171"/>
      <c r="F158" s="171"/>
      <c r="G158" s="171"/>
      <c r="H158" s="171"/>
      <c r="I158" s="145"/>
    </row>
    <row r="159" spans="1:9" ht="21.75">
      <c r="A159" s="146" t="s">
        <v>198</v>
      </c>
      <c r="B159" s="140"/>
      <c r="C159" s="141"/>
      <c r="D159" s="140"/>
      <c r="E159" s="141"/>
      <c r="F159" s="140"/>
      <c r="G159" s="141"/>
      <c r="H159" s="151"/>
      <c r="I159" s="140"/>
    </row>
    <row r="160" spans="1:9" ht="21.75">
      <c r="A160" s="139" t="s">
        <v>218</v>
      </c>
      <c r="B160" s="140">
        <v>1</v>
      </c>
      <c r="C160" s="141">
        <v>100000</v>
      </c>
      <c r="D160" s="140">
        <v>1</v>
      </c>
      <c r="E160" s="141">
        <v>100000</v>
      </c>
      <c r="F160" s="140">
        <v>1</v>
      </c>
      <c r="G160" s="141">
        <v>100000</v>
      </c>
      <c r="H160" s="151">
        <f>SUM(B160,D160,F160)</f>
        <v>3</v>
      </c>
      <c r="I160" s="140">
        <f>SUM(C160,E160,G160)</f>
        <v>300000</v>
      </c>
    </row>
    <row r="161" spans="1:9" ht="21.75">
      <c r="A161" s="137" t="s">
        <v>374</v>
      </c>
      <c r="B161" s="150">
        <v>1</v>
      </c>
      <c r="C161" s="137">
        <v>25000</v>
      </c>
      <c r="D161" s="137">
        <v>1</v>
      </c>
      <c r="E161" s="150">
        <v>25000</v>
      </c>
      <c r="F161" s="137">
        <v>1</v>
      </c>
      <c r="G161" s="137">
        <v>25000</v>
      </c>
      <c r="H161" s="137">
        <f>SUM(B161,D161,F161)</f>
        <v>3</v>
      </c>
      <c r="I161" s="137">
        <f>SUM(C161,E161,G161)</f>
        <v>75000</v>
      </c>
    </row>
    <row r="162" spans="1:9" ht="21.75">
      <c r="A162" s="146" t="s">
        <v>199</v>
      </c>
      <c r="B162" s="140"/>
      <c r="C162" s="140"/>
      <c r="D162" s="140"/>
      <c r="E162" s="140"/>
      <c r="F162" s="140"/>
      <c r="G162" s="140"/>
      <c r="H162" s="140"/>
      <c r="I162" s="140"/>
    </row>
    <row r="163" spans="1:9" ht="21.75">
      <c r="A163" s="139" t="s">
        <v>378</v>
      </c>
      <c r="B163" s="151">
        <v>1</v>
      </c>
      <c r="C163" s="142">
        <v>20000</v>
      </c>
      <c r="D163" s="151">
        <v>1</v>
      </c>
      <c r="E163" s="142">
        <v>20000</v>
      </c>
      <c r="F163" s="151">
        <v>1</v>
      </c>
      <c r="G163" s="142">
        <v>20000</v>
      </c>
      <c r="H163" s="151">
        <f aca="true" t="shared" si="26" ref="H163:I168">SUM(B163,D163,F163)</f>
        <v>3</v>
      </c>
      <c r="I163" s="140">
        <f t="shared" si="26"/>
        <v>60000</v>
      </c>
    </row>
    <row r="164" spans="1:9" ht="21.75">
      <c r="A164" s="139" t="s">
        <v>346</v>
      </c>
      <c r="B164" s="140">
        <v>1</v>
      </c>
      <c r="C164" s="141">
        <v>10000</v>
      </c>
      <c r="D164" s="151">
        <v>1</v>
      </c>
      <c r="E164" s="142">
        <v>10000</v>
      </c>
      <c r="F164" s="151">
        <v>1</v>
      </c>
      <c r="G164" s="142">
        <v>10000</v>
      </c>
      <c r="H164" s="151">
        <f t="shared" si="26"/>
        <v>3</v>
      </c>
      <c r="I164" s="140">
        <f t="shared" si="26"/>
        <v>30000</v>
      </c>
    </row>
    <row r="165" spans="1:9" ht="21.75">
      <c r="A165" s="139" t="s">
        <v>347</v>
      </c>
      <c r="B165" s="151" t="s">
        <v>51</v>
      </c>
      <c r="C165" s="142" t="s">
        <v>51</v>
      </c>
      <c r="D165" s="140">
        <v>1</v>
      </c>
      <c r="E165" s="141">
        <v>15000</v>
      </c>
      <c r="F165" s="140">
        <v>1</v>
      </c>
      <c r="G165" s="141">
        <v>15000</v>
      </c>
      <c r="H165" s="151">
        <f t="shared" si="26"/>
        <v>2</v>
      </c>
      <c r="I165" s="140">
        <f t="shared" si="26"/>
        <v>30000</v>
      </c>
    </row>
    <row r="166" spans="1:9" ht="21.75">
      <c r="A166" s="139" t="s">
        <v>348</v>
      </c>
      <c r="B166" s="151">
        <v>1</v>
      </c>
      <c r="C166" s="142">
        <v>50000</v>
      </c>
      <c r="D166" s="140">
        <v>1</v>
      </c>
      <c r="E166" s="141">
        <v>50000</v>
      </c>
      <c r="F166" s="140">
        <v>1</v>
      </c>
      <c r="G166" s="141">
        <v>50000</v>
      </c>
      <c r="H166" s="151">
        <f t="shared" si="26"/>
        <v>3</v>
      </c>
      <c r="I166" s="140">
        <f t="shared" si="26"/>
        <v>150000</v>
      </c>
    </row>
    <row r="167" spans="1:9" ht="21.75">
      <c r="A167" s="139" t="s">
        <v>292</v>
      </c>
      <c r="B167" s="183">
        <v>1</v>
      </c>
      <c r="C167" s="184">
        <v>20000</v>
      </c>
      <c r="D167" s="183">
        <v>1</v>
      </c>
      <c r="E167" s="184">
        <v>20000</v>
      </c>
      <c r="F167" s="183">
        <v>1</v>
      </c>
      <c r="G167" s="184">
        <v>20000</v>
      </c>
      <c r="H167" s="197">
        <f t="shared" si="26"/>
        <v>3</v>
      </c>
      <c r="I167" s="183">
        <f t="shared" si="26"/>
        <v>60000</v>
      </c>
    </row>
    <row r="168" spans="1:9" ht="21.75">
      <c r="A168" s="139" t="s">
        <v>379</v>
      </c>
      <c r="B168" s="197">
        <v>1</v>
      </c>
      <c r="C168" s="186">
        <v>18000</v>
      </c>
      <c r="D168" s="197">
        <v>1</v>
      </c>
      <c r="E168" s="186">
        <v>18000</v>
      </c>
      <c r="F168" s="197">
        <v>1</v>
      </c>
      <c r="G168" s="186">
        <v>18000</v>
      </c>
      <c r="H168" s="197">
        <f t="shared" si="26"/>
        <v>3</v>
      </c>
      <c r="I168" s="183">
        <f t="shared" si="26"/>
        <v>54000</v>
      </c>
    </row>
    <row r="169" spans="1:9" ht="21.75">
      <c r="A169" s="143" t="s">
        <v>200</v>
      </c>
      <c r="B169" s="140"/>
      <c r="C169" s="141"/>
      <c r="D169" s="140"/>
      <c r="E169" s="141"/>
      <c r="F169" s="140"/>
      <c r="G169" s="141"/>
      <c r="H169" s="151"/>
      <c r="I169" s="140"/>
    </row>
    <row r="170" spans="1:9" ht="21.75">
      <c r="A170" s="147" t="s">
        <v>349</v>
      </c>
      <c r="B170" s="151" t="s">
        <v>51</v>
      </c>
      <c r="C170" s="142" t="s">
        <v>51</v>
      </c>
      <c r="D170" s="140">
        <v>1</v>
      </c>
      <c r="E170" s="140">
        <v>150000</v>
      </c>
      <c r="F170" s="140">
        <v>1</v>
      </c>
      <c r="G170" s="140">
        <v>150000</v>
      </c>
      <c r="H170" s="151">
        <f>SUM(B170,D170,F170)</f>
        <v>2</v>
      </c>
      <c r="I170" s="140">
        <f>SUM(C170,E170,G170)</f>
        <v>300000</v>
      </c>
    </row>
    <row r="171" spans="1:9" ht="43.5">
      <c r="A171" s="138" t="s">
        <v>201</v>
      </c>
      <c r="B171" s="140"/>
      <c r="C171" s="141"/>
      <c r="D171" s="140"/>
      <c r="E171" s="141"/>
      <c r="F171" s="140"/>
      <c r="G171" s="141"/>
      <c r="H171" s="151"/>
      <c r="I171" s="140"/>
    </row>
    <row r="172" spans="1:9" ht="21.75">
      <c r="A172" s="170" t="s">
        <v>71</v>
      </c>
      <c r="B172" s="151" t="s">
        <v>51</v>
      </c>
      <c r="C172" s="142" t="s">
        <v>51</v>
      </c>
      <c r="D172" s="151" t="s">
        <v>51</v>
      </c>
      <c r="E172" s="142" t="s">
        <v>51</v>
      </c>
      <c r="F172" s="151" t="s">
        <v>51</v>
      </c>
      <c r="G172" s="142" t="s">
        <v>51</v>
      </c>
      <c r="H172" s="151" t="s">
        <v>51</v>
      </c>
      <c r="I172" s="151" t="s">
        <v>51</v>
      </c>
    </row>
    <row r="173" spans="1:9" s="91" customFormat="1" ht="21.75">
      <c r="A173" s="152" t="s">
        <v>13</v>
      </c>
      <c r="B173" s="153">
        <f aca="true" t="shared" si="27" ref="B173:I173">SUM(B147:B172)</f>
        <v>13</v>
      </c>
      <c r="C173" s="154">
        <f t="shared" si="27"/>
        <v>2907000</v>
      </c>
      <c r="D173" s="153">
        <f t="shared" si="27"/>
        <v>15</v>
      </c>
      <c r="E173" s="154">
        <f t="shared" si="27"/>
        <v>3038000</v>
      </c>
      <c r="F173" s="153">
        <f t="shared" si="27"/>
        <v>14</v>
      </c>
      <c r="G173" s="154">
        <f t="shared" si="27"/>
        <v>2978000</v>
      </c>
      <c r="H173" s="153">
        <f t="shared" si="27"/>
        <v>42</v>
      </c>
      <c r="I173" s="153">
        <f t="shared" si="27"/>
        <v>8923000</v>
      </c>
    </row>
    <row r="174" spans="1:9" ht="21.75">
      <c r="A174" s="155" t="s">
        <v>89</v>
      </c>
      <c r="B174" s="140"/>
      <c r="C174" s="141"/>
      <c r="D174" s="140"/>
      <c r="E174" s="141"/>
      <c r="F174" s="140"/>
      <c r="G174" s="141"/>
      <c r="H174" s="140"/>
      <c r="I174" s="140"/>
    </row>
    <row r="175" spans="1:9" ht="21.75">
      <c r="A175" s="143" t="s">
        <v>202</v>
      </c>
      <c r="B175" s="140"/>
      <c r="C175" s="141"/>
      <c r="D175" s="140"/>
      <c r="E175" s="141"/>
      <c r="F175" s="140"/>
      <c r="G175" s="141"/>
      <c r="H175" s="140"/>
      <c r="I175" s="140"/>
    </row>
    <row r="176" spans="1:9" ht="21.75">
      <c r="A176" s="139" t="s">
        <v>90</v>
      </c>
      <c r="B176" s="140">
        <v>1</v>
      </c>
      <c r="C176" s="141">
        <v>15000</v>
      </c>
      <c r="D176" s="140">
        <v>1</v>
      </c>
      <c r="E176" s="141">
        <v>15000</v>
      </c>
      <c r="F176" s="140">
        <v>1</v>
      </c>
      <c r="G176" s="141">
        <v>15000</v>
      </c>
      <c r="H176" s="140">
        <f aca="true" t="shared" si="28" ref="H176:I179">SUM(B176,D176,F176)</f>
        <v>3</v>
      </c>
      <c r="I176" s="140">
        <f t="shared" si="28"/>
        <v>45000</v>
      </c>
    </row>
    <row r="177" spans="1:9" ht="21.75">
      <c r="A177" s="147" t="s">
        <v>296</v>
      </c>
      <c r="B177" s="140">
        <v>1</v>
      </c>
      <c r="C177" s="140">
        <v>30000</v>
      </c>
      <c r="D177" s="140">
        <v>1</v>
      </c>
      <c r="E177" s="140">
        <v>30000</v>
      </c>
      <c r="F177" s="140">
        <v>1</v>
      </c>
      <c r="G177" s="140">
        <v>30000</v>
      </c>
      <c r="H177" s="140">
        <f t="shared" si="28"/>
        <v>3</v>
      </c>
      <c r="I177" s="140">
        <f t="shared" si="28"/>
        <v>90000</v>
      </c>
    </row>
    <row r="178" spans="1:9" ht="21.75">
      <c r="A178" s="147" t="s">
        <v>297</v>
      </c>
      <c r="B178" s="140">
        <v>1</v>
      </c>
      <c r="C178" s="140">
        <v>130000</v>
      </c>
      <c r="D178" s="140">
        <v>1</v>
      </c>
      <c r="E178" s="140">
        <v>130000</v>
      </c>
      <c r="F178" s="140">
        <v>1</v>
      </c>
      <c r="G178" s="140">
        <v>130000</v>
      </c>
      <c r="H178" s="140">
        <f t="shared" si="28"/>
        <v>3</v>
      </c>
      <c r="I178" s="140">
        <f t="shared" si="28"/>
        <v>390000</v>
      </c>
    </row>
    <row r="179" spans="1:9" ht="21.75">
      <c r="A179" s="147" t="s">
        <v>350</v>
      </c>
      <c r="B179" s="151" t="s">
        <v>51</v>
      </c>
      <c r="C179" s="151" t="s">
        <v>51</v>
      </c>
      <c r="D179" s="151" t="s">
        <v>51</v>
      </c>
      <c r="E179" s="151" t="s">
        <v>51</v>
      </c>
      <c r="F179" s="151" t="s">
        <v>51</v>
      </c>
      <c r="G179" s="151" t="s">
        <v>51</v>
      </c>
      <c r="H179" s="151">
        <f t="shared" si="28"/>
        <v>0</v>
      </c>
      <c r="I179" s="140">
        <f t="shared" si="28"/>
        <v>0</v>
      </c>
    </row>
    <row r="180" spans="1:9" ht="21.75">
      <c r="A180" s="146" t="s">
        <v>203</v>
      </c>
      <c r="B180" s="140"/>
      <c r="C180" s="140"/>
      <c r="D180" s="140"/>
      <c r="E180" s="140"/>
      <c r="F180" s="140"/>
      <c r="G180" s="140"/>
      <c r="H180" s="140"/>
      <c r="I180" s="140"/>
    </row>
    <row r="181" spans="1:9" ht="21.75">
      <c r="A181" s="147" t="s">
        <v>393</v>
      </c>
      <c r="B181" s="183">
        <v>1</v>
      </c>
      <c r="C181" s="183">
        <v>60000</v>
      </c>
      <c r="D181" s="197">
        <v>1</v>
      </c>
      <c r="E181" s="197">
        <v>60000</v>
      </c>
      <c r="F181" s="197">
        <v>1</v>
      </c>
      <c r="G181" s="197">
        <v>60000</v>
      </c>
      <c r="H181" s="183">
        <f aca="true" t="shared" si="29" ref="H181:H186">SUM(B181,D181,F181)</f>
        <v>3</v>
      </c>
      <c r="I181" s="183">
        <f aca="true" t="shared" si="30" ref="I181:I186">SUM(C181,E181,G181)</f>
        <v>180000</v>
      </c>
    </row>
    <row r="182" spans="1:9" ht="21.75">
      <c r="A182" s="144" t="s">
        <v>394</v>
      </c>
      <c r="B182" s="192">
        <v>1</v>
      </c>
      <c r="C182" s="192">
        <v>100000</v>
      </c>
      <c r="D182" s="192">
        <v>1</v>
      </c>
      <c r="E182" s="192">
        <v>100000</v>
      </c>
      <c r="F182" s="192">
        <v>1</v>
      </c>
      <c r="G182" s="192">
        <v>100000</v>
      </c>
      <c r="H182" s="192">
        <f t="shared" si="29"/>
        <v>3</v>
      </c>
      <c r="I182" s="192">
        <f t="shared" si="30"/>
        <v>300000</v>
      </c>
    </row>
    <row r="183" spans="1:9" ht="21.75">
      <c r="A183" s="139" t="s">
        <v>395</v>
      </c>
      <c r="B183" s="183">
        <v>1</v>
      </c>
      <c r="C183" s="184">
        <v>150000</v>
      </c>
      <c r="D183" s="183">
        <v>1</v>
      </c>
      <c r="E183" s="184">
        <v>150000</v>
      </c>
      <c r="F183" s="183">
        <v>1</v>
      </c>
      <c r="G183" s="184">
        <v>150000</v>
      </c>
      <c r="H183" s="183">
        <f t="shared" si="29"/>
        <v>3</v>
      </c>
      <c r="I183" s="183">
        <f t="shared" si="30"/>
        <v>450000</v>
      </c>
    </row>
    <row r="184" spans="1:9" ht="21.75">
      <c r="A184" s="139" t="s">
        <v>396</v>
      </c>
      <c r="B184" s="183">
        <v>1</v>
      </c>
      <c r="C184" s="183">
        <v>25000</v>
      </c>
      <c r="D184" s="183">
        <v>1</v>
      </c>
      <c r="E184" s="183">
        <v>25000</v>
      </c>
      <c r="F184" s="183">
        <v>1</v>
      </c>
      <c r="G184" s="183">
        <v>25000</v>
      </c>
      <c r="H184" s="183">
        <f>SUM(B184,D184,F184)</f>
        <v>3</v>
      </c>
      <c r="I184" s="183">
        <f>SUM(C184,E184,G184)</f>
        <v>75000</v>
      </c>
    </row>
    <row r="185" spans="1:9" ht="21.75">
      <c r="A185" s="206" t="s">
        <v>397</v>
      </c>
      <c r="B185" s="197" t="s">
        <v>51</v>
      </c>
      <c r="C185" s="186" t="s">
        <v>51</v>
      </c>
      <c r="D185" s="197">
        <v>1</v>
      </c>
      <c r="E185" s="197">
        <v>100000</v>
      </c>
      <c r="F185" s="197" t="s">
        <v>51</v>
      </c>
      <c r="G185" s="197" t="s">
        <v>51</v>
      </c>
      <c r="H185" s="183">
        <f t="shared" si="29"/>
        <v>1</v>
      </c>
      <c r="I185" s="183">
        <f t="shared" si="30"/>
        <v>100000</v>
      </c>
    </row>
    <row r="186" spans="1:9" ht="21.75">
      <c r="A186" s="191" t="s">
        <v>398</v>
      </c>
      <c r="B186" s="197" t="s">
        <v>51</v>
      </c>
      <c r="C186" s="186" t="s">
        <v>51</v>
      </c>
      <c r="D186" s="197">
        <v>1</v>
      </c>
      <c r="E186" s="186">
        <v>600000</v>
      </c>
      <c r="F186" s="197">
        <v>2</v>
      </c>
      <c r="G186" s="186">
        <v>560000</v>
      </c>
      <c r="H186" s="183">
        <f t="shared" si="29"/>
        <v>3</v>
      </c>
      <c r="I186" s="183">
        <f t="shared" si="30"/>
        <v>1160000</v>
      </c>
    </row>
    <row r="187" spans="1:9" ht="21.75">
      <c r="A187" s="191" t="s">
        <v>399</v>
      </c>
      <c r="B187" s="197" t="s">
        <v>51</v>
      </c>
      <c r="C187" s="186" t="s">
        <v>51</v>
      </c>
      <c r="D187" s="197">
        <v>1</v>
      </c>
      <c r="E187" s="186">
        <v>1000000</v>
      </c>
      <c r="F187" s="197" t="s">
        <v>51</v>
      </c>
      <c r="G187" s="197" t="s">
        <v>51</v>
      </c>
      <c r="H187" s="183">
        <f>SUM(B187,D187,F187)</f>
        <v>1</v>
      </c>
      <c r="I187" s="183">
        <f>SUM(C187,E187,G187)</f>
        <v>1000000</v>
      </c>
    </row>
    <row r="188" spans="1:9" ht="21.75">
      <c r="A188" s="191" t="s">
        <v>400</v>
      </c>
      <c r="B188" s="197" t="s">
        <v>51</v>
      </c>
      <c r="C188" s="186" t="s">
        <v>51</v>
      </c>
      <c r="D188" s="197">
        <v>1</v>
      </c>
      <c r="E188" s="186">
        <v>100000</v>
      </c>
      <c r="F188" s="197" t="s">
        <v>51</v>
      </c>
      <c r="G188" s="197" t="s">
        <v>51</v>
      </c>
      <c r="H188" s="183">
        <f>SUM(B188,D188,F188)</f>
        <v>1</v>
      </c>
      <c r="I188" s="183">
        <f>SUM(C188,E188,G188)</f>
        <v>100000</v>
      </c>
    </row>
    <row r="189" spans="1:9" ht="21.75">
      <c r="A189" s="143" t="s">
        <v>204</v>
      </c>
      <c r="B189" s="140"/>
      <c r="C189" s="141"/>
      <c r="D189" s="140"/>
      <c r="E189" s="141"/>
      <c r="F189" s="140"/>
      <c r="G189" s="141"/>
      <c r="H189" s="140"/>
      <c r="I189" s="140"/>
    </row>
    <row r="190" spans="1:9" ht="21.75">
      <c r="A190" s="139" t="s">
        <v>92</v>
      </c>
      <c r="B190" s="140">
        <v>1</v>
      </c>
      <c r="C190" s="140">
        <v>150000</v>
      </c>
      <c r="D190" s="140">
        <v>1</v>
      </c>
      <c r="E190" s="140">
        <v>150000</v>
      </c>
      <c r="F190" s="140">
        <v>1</v>
      </c>
      <c r="G190" s="140">
        <v>150000</v>
      </c>
      <c r="H190" s="140">
        <f>SUM(B190,D190,F190)</f>
        <v>3</v>
      </c>
      <c r="I190" s="140">
        <f>SUM(C190,E190,G190)</f>
        <v>450000</v>
      </c>
    </row>
    <row r="191" spans="1:9" ht="21.75">
      <c r="A191" s="139" t="s">
        <v>222</v>
      </c>
      <c r="B191" s="140">
        <v>1</v>
      </c>
      <c r="C191" s="140">
        <v>10000</v>
      </c>
      <c r="D191" s="140">
        <v>1</v>
      </c>
      <c r="E191" s="140">
        <v>10000</v>
      </c>
      <c r="F191" s="140">
        <v>1</v>
      </c>
      <c r="G191" s="140">
        <v>10000</v>
      </c>
      <c r="H191" s="140">
        <f>SUM(B191,D191,F191)</f>
        <v>3</v>
      </c>
      <c r="I191" s="140">
        <f>SUM(C191,E191,G191)</f>
        <v>30000</v>
      </c>
    </row>
    <row r="192" spans="1:9" ht="43.5">
      <c r="A192" s="138" t="s">
        <v>205</v>
      </c>
      <c r="B192" s="140"/>
      <c r="C192" s="141"/>
      <c r="D192" s="140"/>
      <c r="E192" s="141"/>
      <c r="F192" s="140"/>
      <c r="G192" s="141"/>
      <c r="H192" s="140"/>
      <c r="I192" s="140"/>
    </row>
    <row r="193" spans="1:9" ht="21.75">
      <c r="A193" s="178" t="s">
        <v>71</v>
      </c>
      <c r="B193" s="151" t="s">
        <v>51</v>
      </c>
      <c r="C193" s="142" t="s">
        <v>51</v>
      </c>
      <c r="D193" s="151" t="s">
        <v>51</v>
      </c>
      <c r="E193" s="142" t="s">
        <v>51</v>
      </c>
      <c r="F193" s="151" t="s">
        <v>51</v>
      </c>
      <c r="G193" s="142" t="s">
        <v>51</v>
      </c>
      <c r="H193" s="140">
        <f>SUM(B193,D193,F193)</f>
        <v>0</v>
      </c>
      <c r="I193" s="140">
        <f>SUM(C193,E193,G193)</f>
        <v>0</v>
      </c>
    </row>
    <row r="194" spans="1:9" s="91" customFormat="1" ht="21.75">
      <c r="A194" s="152" t="s">
        <v>13</v>
      </c>
      <c r="B194" s="153">
        <f aca="true" t="shared" si="31" ref="B194:I194">SUM(B176:B193)</f>
        <v>9</v>
      </c>
      <c r="C194" s="154">
        <f t="shared" si="31"/>
        <v>670000</v>
      </c>
      <c r="D194" s="153">
        <f t="shared" si="31"/>
        <v>13</v>
      </c>
      <c r="E194" s="154">
        <f t="shared" si="31"/>
        <v>2470000</v>
      </c>
      <c r="F194" s="153">
        <f t="shared" si="31"/>
        <v>11</v>
      </c>
      <c r="G194" s="154">
        <f t="shared" si="31"/>
        <v>1230000</v>
      </c>
      <c r="H194" s="153">
        <f t="shared" si="31"/>
        <v>33</v>
      </c>
      <c r="I194" s="153">
        <f t="shared" si="31"/>
        <v>4370000</v>
      </c>
    </row>
    <row r="195" spans="1:9" ht="26.25" customHeight="1">
      <c r="A195" s="155" t="s">
        <v>93</v>
      </c>
      <c r="B195" s="140"/>
      <c r="C195" s="141"/>
      <c r="D195" s="140"/>
      <c r="E195" s="141"/>
      <c r="F195" s="140"/>
      <c r="G195" s="141"/>
      <c r="H195" s="140"/>
      <c r="I195" s="140"/>
    </row>
    <row r="196" spans="1:9" ht="21.75">
      <c r="A196" s="146" t="s">
        <v>206</v>
      </c>
      <c r="B196" s="140"/>
      <c r="C196" s="141"/>
      <c r="D196" s="140"/>
      <c r="E196" s="141"/>
      <c r="F196" s="140"/>
      <c r="G196" s="141"/>
      <c r="H196" s="140"/>
      <c r="I196" s="140"/>
    </row>
    <row r="197" spans="1:9" ht="21.75">
      <c r="A197" s="139" t="s">
        <v>94</v>
      </c>
      <c r="B197" s="140">
        <v>1</v>
      </c>
      <c r="C197" s="207">
        <v>5808000</v>
      </c>
      <c r="D197" s="140">
        <v>1</v>
      </c>
      <c r="E197" s="207">
        <v>5808000</v>
      </c>
      <c r="F197" s="140">
        <v>1</v>
      </c>
      <c r="G197" s="207">
        <v>5808000</v>
      </c>
      <c r="H197" s="140">
        <f aca="true" t="shared" si="32" ref="H197:I200">SUM(B197,D197,F197)</f>
        <v>3</v>
      </c>
      <c r="I197" s="140">
        <f t="shared" si="32"/>
        <v>17424000</v>
      </c>
    </row>
    <row r="198" spans="1:9" ht="21.75">
      <c r="A198" s="139" t="s">
        <v>95</v>
      </c>
      <c r="B198" s="140">
        <v>1</v>
      </c>
      <c r="C198" s="207">
        <v>930000</v>
      </c>
      <c r="D198" s="140">
        <v>1</v>
      </c>
      <c r="E198" s="207">
        <v>930000</v>
      </c>
      <c r="F198" s="140">
        <v>1</v>
      </c>
      <c r="G198" s="207">
        <v>930000</v>
      </c>
      <c r="H198" s="140">
        <f t="shared" si="32"/>
        <v>3</v>
      </c>
      <c r="I198" s="140">
        <f t="shared" si="32"/>
        <v>2790000</v>
      </c>
    </row>
    <row r="199" spans="1:9" ht="21.75">
      <c r="A199" s="139" t="s">
        <v>96</v>
      </c>
      <c r="B199" s="140">
        <v>1</v>
      </c>
      <c r="C199" s="207">
        <v>210000</v>
      </c>
      <c r="D199" s="140">
        <v>1</v>
      </c>
      <c r="E199" s="207">
        <v>210000</v>
      </c>
      <c r="F199" s="140">
        <v>1</v>
      </c>
      <c r="G199" s="207">
        <v>210000</v>
      </c>
      <c r="H199" s="140">
        <f t="shared" si="32"/>
        <v>3</v>
      </c>
      <c r="I199" s="140">
        <f t="shared" si="32"/>
        <v>630000</v>
      </c>
    </row>
    <row r="200" spans="1:9" ht="21.75">
      <c r="A200" s="139" t="s">
        <v>172</v>
      </c>
      <c r="B200" s="151" t="s">
        <v>51</v>
      </c>
      <c r="C200" s="142" t="s">
        <v>51</v>
      </c>
      <c r="D200" s="140">
        <v>1</v>
      </c>
      <c r="E200" s="141">
        <v>100000</v>
      </c>
      <c r="F200" s="140">
        <v>1</v>
      </c>
      <c r="G200" s="141">
        <v>100000</v>
      </c>
      <c r="H200" s="140">
        <f t="shared" si="32"/>
        <v>2</v>
      </c>
      <c r="I200" s="140">
        <f t="shared" si="32"/>
        <v>200000</v>
      </c>
    </row>
    <row r="201" spans="1:9" ht="21.75">
      <c r="A201" s="139" t="s">
        <v>380</v>
      </c>
      <c r="B201" s="140">
        <v>1</v>
      </c>
      <c r="C201" s="141">
        <v>100000</v>
      </c>
      <c r="D201" s="140">
        <v>1</v>
      </c>
      <c r="E201" s="141">
        <v>100000</v>
      </c>
      <c r="F201" s="140">
        <v>1</v>
      </c>
      <c r="G201" s="141">
        <v>100000</v>
      </c>
      <c r="H201" s="140">
        <f>SUM(B201,D201,F201)</f>
        <v>3</v>
      </c>
      <c r="I201" s="140">
        <f>SUM(C201,E201,G201)</f>
        <v>300000</v>
      </c>
    </row>
    <row r="202" spans="1:9" ht="21.75">
      <c r="A202" s="139" t="s">
        <v>381</v>
      </c>
      <c r="B202" s="140">
        <v>1</v>
      </c>
      <c r="C202" s="141">
        <v>100000</v>
      </c>
      <c r="D202" s="151" t="s">
        <v>51</v>
      </c>
      <c r="E202" s="142" t="s">
        <v>51</v>
      </c>
      <c r="F202" s="151" t="s">
        <v>51</v>
      </c>
      <c r="G202" s="142" t="s">
        <v>51</v>
      </c>
      <c r="H202" s="140">
        <f>SUM(B202,D202,F202)</f>
        <v>1</v>
      </c>
      <c r="I202" s="140">
        <f>SUM(C202,E202,G202)</f>
        <v>100000</v>
      </c>
    </row>
    <row r="203" spans="1:9" ht="21.75">
      <c r="A203" s="146" t="s">
        <v>207</v>
      </c>
      <c r="B203" s="140"/>
      <c r="C203" s="140"/>
      <c r="D203" s="140"/>
      <c r="E203" s="140"/>
      <c r="F203" s="140"/>
      <c r="G203" s="140"/>
      <c r="H203" s="140"/>
      <c r="I203" s="140"/>
    </row>
    <row r="204" spans="1:9" ht="21.75">
      <c r="A204" s="160" t="s">
        <v>308</v>
      </c>
      <c r="B204" s="140">
        <v>1</v>
      </c>
      <c r="C204" s="140">
        <v>8000</v>
      </c>
      <c r="D204" s="140">
        <v>1</v>
      </c>
      <c r="E204" s="140">
        <v>8000</v>
      </c>
      <c r="F204" s="140">
        <v>1</v>
      </c>
      <c r="G204" s="140">
        <v>8000</v>
      </c>
      <c r="H204" s="140">
        <f aca="true" t="shared" si="33" ref="H204:I207">SUM(B204,D204,F204)</f>
        <v>3</v>
      </c>
      <c r="I204" s="140">
        <f t="shared" si="33"/>
        <v>24000</v>
      </c>
    </row>
    <row r="205" spans="1:9" ht="21.75">
      <c r="A205" s="160" t="s">
        <v>382</v>
      </c>
      <c r="B205" s="140">
        <v>1</v>
      </c>
      <c r="C205" s="140">
        <v>20000</v>
      </c>
      <c r="D205" s="140">
        <v>1</v>
      </c>
      <c r="E205" s="140">
        <v>20000</v>
      </c>
      <c r="F205" s="140">
        <v>1</v>
      </c>
      <c r="G205" s="140">
        <v>20000</v>
      </c>
      <c r="H205" s="161">
        <f t="shared" si="33"/>
        <v>3</v>
      </c>
      <c r="I205" s="161">
        <f t="shared" si="33"/>
        <v>60000</v>
      </c>
    </row>
    <row r="206" spans="1:9" ht="21.75">
      <c r="A206" s="166" t="s">
        <v>318</v>
      </c>
      <c r="B206" s="179">
        <v>1</v>
      </c>
      <c r="C206" s="179">
        <v>10000</v>
      </c>
      <c r="D206" s="179">
        <v>1</v>
      </c>
      <c r="E206" s="179">
        <v>10000</v>
      </c>
      <c r="F206" s="179">
        <v>1</v>
      </c>
      <c r="G206" s="179">
        <v>10000</v>
      </c>
      <c r="H206" s="179">
        <f t="shared" si="33"/>
        <v>3</v>
      </c>
      <c r="I206" s="179">
        <f t="shared" si="33"/>
        <v>30000</v>
      </c>
    </row>
    <row r="207" spans="1:9" ht="21.75">
      <c r="A207" s="170" t="s">
        <v>351</v>
      </c>
      <c r="B207" s="151">
        <v>1</v>
      </c>
      <c r="C207" s="142">
        <v>10000</v>
      </c>
      <c r="D207" s="151">
        <v>1</v>
      </c>
      <c r="E207" s="142">
        <v>10000</v>
      </c>
      <c r="F207" s="151">
        <v>1</v>
      </c>
      <c r="G207" s="142">
        <v>10000</v>
      </c>
      <c r="H207" s="140">
        <f t="shared" si="33"/>
        <v>3</v>
      </c>
      <c r="I207" s="140">
        <f t="shared" si="33"/>
        <v>30000</v>
      </c>
    </row>
    <row r="208" spans="1:9" ht="21.75">
      <c r="A208" s="143" t="s">
        <v>208</v>
      </c>
      <c r="B208" s="140"/>
      <c r="C208" s="141"/>
      <c r="D208" s="140"/>
      <c r="E208" s="141"/>
      <c r="F208" s="140"/>
      <c r="G208" s="141"/>
      <c r="H208" s="140"/>
      <c r="I208" s="140"/>
    </row>
    <row r="209" spans="1:9" ht="21.75">
      <c r="A209" s="170" t="s">
        <v>223</v>
      </c>
      <c r="B209" s="140">
        <v>1</v>
      </c>
      <c r="C209" s="141">
        <v>100000</v>
      </c>
      <c r="D209" s="140">
        <v>1</v>
      </c>
      <c r="E209" s="141">
        <v>100000</v>
      </c>
      <c r="F209" s="140">
        <v>1</v>
      </c>
      <c r="G209" s="141">
        <v>100000</v>
      </c>
      <c r="H209" s="140">
        <f aca="true" t="shared" si="34" ref="H209:I211">SUM(B209,D209,F209)</f>
        <v>3</v>
      </c>
      <c r="I209" s="140">
        <f t="shared" si="34"/>
        <v>300000</v>
      </c>
    </row>
    <row r="210" spans="1:9" ht="21.75">
      <c r="A210" s="170" t="s">
        <v>352</v>
      </c>
      <c r="B210" s="140">
        <v>1</v>
      </c>
      <c r="C210" s="141">
        <v>120000</v>
      </c>
      <c r="D210" s="140">
        <v>1</v>
      </c>
      <c r="E210" s="141">
        <v>120000</v>
      </c>
      <c r="F210" s="140">
        <v>1</v>
      </c>
      <c r="G210" s="141">
        <v>120000</v>
      </c>
      <c r="H210" s="140">
        <f t="shared" si="34"/>
        <v>3</v>
      </c>
      <c r="I210" s="140">
        <f t="shared" si="34"/>
        <v>360000</v>
      </c>
    </row>
    <row r="211" spans="1:9" ht="21.75">
      <c r="A211" s="170" t="s">
        <v>312</v>
      </c>
      <c r="B211" s="164" t="s">
        <v>51</v>
      </c>
      <c r="C211" s="165" t="s">
        <v>51</v>
      </c>
      <c r="D211" s="140">
        <v>1</v>
      </c>
      <c r="E211" s="141">
        <v>100000</v>
      </c>
      <c r="F211" s="151">
        <v>1</v>
      </c>
      <c r="G211" s="142">
        <v>100000</v>
      </c>
      <c r="H211" s="140">
        <f t="shared" si="34"/>
        <v>2</v>
      </c>
      <c r="I211" s="140">
        <f t="shared" si="34"/>
        <v>200000</v>
      </c>
    </row>
    <row r="212" spans="1:9" ht="21.75">
      <c r="A212" s="170" t="s">
        <v>383</v>
      </c>
      <c r="B212" s="202" t="s">
        <v>51</v>
      </c>
      <c r="C212" s="208" t="s">
        <v>51</v>
      </c>
      <c r="D212" s="197">
        <v>1</v>
      </c>
      <c r="E212" s="186">
        <v>30000</v>
      </c>
      <c r="F212" s="197">
        <v>1</v>
      </c>
      <c r="G212" s="186">
        <v>30000</v>
      </c>
      <c r="H212" s="183">
        <f aca="true" t="shared" si="35" ref="H212:I214">SUM(B212,D212,F212)</f>
        <v>2</v>
      </c>
      <c r="I212" s="183">
        <f t="shared" si="35"/>
        <v>60000</v>
      </c>
    </row>
    <row r="213" spans="1:9" ht="21.75">
      <c r="A213" s="170" t="s">
        <v>384</v>
      </c>
      <c r="B213" s="197" t="s">
        <v>51</v>
      </c>
      <c r="C213" s="186" t="s">
        <v>51</v>
      </c>
      <c r="D213" s="183">
        <v>1</v>
      </c>
      <c r="E213" s="184">
        <v>20000</v>
      </c>
      <c r="F213" s="183">
        <v>1</v>
      </c>
      <c r="G213" s="184">
        <v>20000</v>
      </c>
      <c r="H213" s="183">
        <f t="shared" si="35"/>
        <v>2</v>
      </c>
      <c r="I213" s="183">
        <f t="shared" si="35"/>
        <v>40000</v>
      </c>
    </row>
    <row r="214" spans="1:9" ht="21.75">
      <c r="A214" s="170" t="s">
        <v>385</v>
      </c>
      <c r="B214" s="197" t="s">
        <v>51</v>
      </c>
      <c r="C214" s="186" t="s">
        <v>51</v>
      </c>
      <c r="D214" s="197">
        <v>1</v>
      </c>
      <c r="E214" s="186">
        <v>200000</v>
      </c>
      <c r="F214" s="197" t="s">
        <v>51</v>
      </c>
      <c r="G214" s="186" t="s">
        <v>51</v>
      </c>
      <c r="H214" s="183">
        <f t="shared" si="35"/>
        <v>1</v>
      </c>
      <c r="I214" s="183">
        <f t="shared" si="35"/>
        <v>200000</v>
      </c>
    </row>
    <row r="215" spans="1:9" ht="21.75">
      <c r="A215" s="170" t="s">
        <v>386</v>
      </c>
      <c r="B215" s="183">
        <v>1</v>
      </c>
      <c r="C215" s="184">
        <v>20000</v>
      </c>
      <c r="D215" s="183">
        <v>1</v>
      </c>
      <c r="E215" s="184">
        <v>20000</v>
      </c>
      <c r="F215" s="183">
        <v>1</v>
      </c>
      <c r="G215" s="184">
        <v>20000</v>
      </c>
      <c r="H215" s="183">
        <f aca="true" t="shared" si="36" ref="H215:I217">SUM(B215,D215,F215)</f>
        <v>3</v>
      </c>
      <c r="I215" s="183">
        <f t="shared" si="36"/>
        <v>60000</v>
      </c>
    </row>
    <row r="216" spans="1:9" ht="21.75">
      <c r="A216" s="170" t="s">
        <v>387</v>
      </c>
      <c r="B216" s="183">
        <v>1</v>
      </c>
      <c r="C216" s="184">
        <v>25000</v>
      </c>
      <c r="D216" s="183">
        <v>1</v>
      </c>
      <c r="E216" s="184">
        <v>25000</v>
      </c>
      <c r="F216" s="183">
        <v>1</v>
      </c>
      <c r="G216" s="184">
        <v>25000</v>
      </c>
      <c r="H216" s="183">
        <f t="shared" si="36"/>
        <v>3</v>
      </c>
      <c r="I216" s="183">
        <f t="shared" si="36"/>
        <v>75000</v>
      </c>
    </row>
    <row r="217" spans="1:9" ht="21.75">
      <c r="A217" s="170" t="s">
        <v>388</v>
      </c>
      <c r="B217" s="183">
        <v>1</v>
      </c>
      <c r="C217" s="184">
        <v>20000</v>
      </c>
      <c r="D217" s="183">
        <v>1</v>
      </c>
      <c r="E217" s="184">
        <v>20000</v>
      </c>
      <c r="F217" s="183">
        <v>1</v>
      </c>
      <c r="G217" s="184">
        <v>20000</v>
      </c>
      <c r="H217" s="183">
        <f t="shared" si="36"/>
        <v>3</v>
      </c>
      <c r="I217" s="183">
        <f t="shared" si="36"/>
        <v>60000</v>
      </c>
    </row>
    <row r="218" spans="1:9" ht="43.5">
      <c r="A218" s="138" t="s">
        <v>209</v>
      </c>
      <c r="B218" s="140"/>
      <c r="C218" s="141"/>
      <c r="D218" s="140"/>
      <c r="E218" s="141"/>
      <c r="F218" s="140"/>
      <c r="G218" s="141"/>
      <c r="H218" s="140"/>
      <c r="I218" s="140"/>
    </row>
    <row r="219" spans="1:9" ht="21.75">
      <c r="A219" s="170" t="s">
        <v>71</v>
      </c>
      <c r="B219" s="151" t="s">
        <v>51</v>
      </c>
      <c r="C219" s="142" t="s">
        <v>51</v>
      </c>
      <c r="D219" s="151" t="s">
        <v>51</v>
      </c>
      <c r="E219" s="142" t="s">
        <v>51</v>
      </c>
      <c r="F219" s="151" t="s">
        <v>51</v>
      </c>
      <c r="G219" s="142" t="s">
        <v>51</v>
      </c>
      <c r="H219" s="151" t="s">
        <v>51</v>
      </c>
      <c r="I219" s="151" t="s">
        <v>51</v>
      </c>
    </row>
    <row r="220" spans="1:9" s="91" customFormat="1" ht="21.75">
      <c r="A220" s="152" t="s">
        <v>13</v>
      </c>
      <c r="B220" s="153">
        <f aca="true" t="shared" si="37" ref="B220:I220">SUM(B197:B219)</f>
        <v>14</v>
      </c>
      <c r="C220" s="154">
        <f t="shared" si="37"/>
        <v>7481000</v>
      </c>
      <c r="D220" s="153">
        <f t="shared" si="37"/>
        <v>18</v>
      </c>
      <c r="E220" s="154">
        <f t="shared" si="37"/>
        <v>7831000</v>
      </c>
      <c r="F220" s="153">
        <f t="shared" si="37"/>
        <v>17</v>
      </c>
      <c r="G220" s="154">
        <f t="shared" si="37"/>
        <v>7631000</v>
      </c>
      <c r="H220" s="153">
        <f t="shared" si="37"/>
        <v>49</v>
      </c>
      <c r="I220" s="153">
        <f t="shared" si="37"/>
        <v>22943000</v>
      </c>
    </row>
    <row r="221" spans="1:9" s="91" customFormat="1" ht="21.75">
      <c r="A221" s="152" t="s">
        <v>52</v>
      </c>
      <c r="B221" s="153">
        <f aca="true" t="shared" si="38" ref="B221:I221">SUM(B33,B52,B67,B89,B144,B173,B194,B220)</f>
        <v>104</v>
      </c>
      <c r="C221" s="153">
        <f t="shared" si="38"/>
        <v>23252800</v>
      </c>
      <c r="D221" s="153">
        <f t="shared" si="38"/>
        <v>168</v>
      </c>
      <c r="E221" s="180">
        <f t="shared" si="38"/>
        <v>33505350</v>
      </c>
      <c r="F221" s="153">
        <f t="shared" si="38"/>
        <v>130</v>
      </c>
      <c r="G221" s="153">
        <f t="shared" si="38"/>
        <v>30729800</v>
      </c>
      <c r="H221" s="153">
        <f t="shared" si="38"/>
        <v>401</v>
      </c>
      <c r="I221" s="153">
        <f t="shared" si="38"/>
        <v>84492950</v>
      </c>
    </row>
    <row r="222" spans="2:9" ht="21.75">
      <c r="B222" s="182"/>
      <c r="C222" s="182"/>
      <c r="D222" s="141"/>
      <c r="E222" s="141"/>
      <c r="F222" s="182"/>
      <c r="G222" s="182"/>
      <c r="H222" s="182"/>
      <c r="I222" s="182"/>
    </row>
    <row r="223" spans="2:9" ht="21.75">
      <c r="B223" s="182"/>
      <c r="C223" s="182"/>
      <c r="D223" s="141"/>
      <c r="E223" s="141"/>
      <c r="F223" s="182"/>
      <c r="G223" s="182"/>
      <c r="H223" s="182"/>
      <c r="I223" s="182"/>
    </row>
    <row r="224" spans="2:9" ht="21.75">
      <c r="B224" s="182"/>
      <c r="C224" s="182"/>
      <c r="D224" s="141"/>
      <c r="E224" s="141"/>
      <c r="F224" s="182"/>
      <c r="G224" s="182"/>
      <c r="H224" s="182"/>
      <c r="I224" s="182"/>
    </row>
    <row r="225" spans="2:9" ht="21.75">
      <c r="B225" s="182"/>
      <c r="C225" s="182"/>
      <c r="D225" s="141"/>
      <c r="E225" s="141"/>
      <c r="F225" s="182"/>
      <c r="G225" s="182"/>
      <c r="H225" s="182"/>
      <c r="I225" s="182"/>
    </row>
    <row r="226" spans="2:9" ht="21.75">
      <c r="B226" s="182"/>
      <c r="C226" s="182"/>
      <c r="D226" s="141"/>
      <c r="E226" s="141"/>
      <c r="F226" s="182"/>
      <c r="G226" s="182"/>
      <c r="H226" s="182"/>
      <c r="I226" s="182"/>
    </row>
    <row r="227" spans="2:9" ht="21.75">
      <c r="B227" s="182"/>
      <c r="C227" s="182"/>
      <c r="D227" s="141"/>
      <c r="E227" s="141"/>
      <c r="F227" s="182"/>
      <c r="G227" s="182"/>
      <c r="H227" s="182"/>
      <c r="I227" s="182"/>
    </row>
    <row r="228" spans="2:9" ht="21.75">
      <c r="B228" s="182"/>
      <c r="C228" s="182"/>
      <c r="D228" s="141"/>
      <c r="E228" s="141"/>
      <c r="F228" s="182"/>
      <c r="G228" s="182"/>
      <c r="H228" s="182"/>
      <c r="I228" s="182"/>
    </row>
    <row r="229" spans="2:9" ht="21.75">
      <c r="B229" s="182"/>
      <c r="C229" s="182"/>
      <c r="D229" s="141"/>
      <c r="E229" s="141"/>
      <c r="F229" s="182"/>
      <c r="G229" s="182"/>
      <c r="H229" s="182"/>
      <c r="I229" s="182"/>
    </row>
    <row r="230" spans="2:9" ht="21.75">
      <c r="B230" s="182"/>
      <c r="C230" s="182"/>
      <c r="D230" s="141"/>
      <c r="E230" s="141"/>
      <c r="F230" s="182"/>
      <c r="G230" s="182"/>
      <c r="H230" s="182"/>
      <c r="I230" s="182"/>
    </row>
    <row r="231" spans="2:9" ht="21.75">
      <c r="B231" s="182"/>
      <c r="C231" s="182"/>
      <c r="D231" s="141"/>
      <c r="E231" s="141"/>
      <c r="F231" s="182"/>
      <c r="G231" s="182"/>
      <c r="H231" s="182"/>
      <c r="I231" s="182"/>
    </row>
    <row r="232" spans="2:9" ht="21.75">
      <c r="B232" s="182"/>
      <c r="C232" s="182"/>
      <c r="D232" s="141"/>
      <c r="E232" s="141"/>
      <c r="F232" s="182"/>
      <c r="G232" s="182"/>
      <c r="H232" s="182"/>
      <c r="I232" s="182"/>
    </row>
    <row r="233" spans="2:9" ht="21.75">
      <c r="B233" s="182"/>
      <c r="C233" s="182"/>
      <c r="D233" s="141"/>
      <c r="E233" s="141"/>
      <c r="F233" s="182"/>
      <c r="G233" s="182"/>
      <c r="H233" s="182"/>
      <c r="I233" s="182"/>
    </row>
    <row r="234" spans="2:9" ht="21.75">
      <c r="B234" s="182"/>
      <c r="C234" s="182"/>
      <c r="D234" s="141"/>
      <c r="E234" s="141"/>
      <c r="F234" s="182"/>
      <c r="G234" s="182"/>
      <c r="H234" s="182"/>
      <c r="I234" s="182"/>
    </row>
    <row r="235" spans="2:9" ht="21.75">
      <c r="B235" s="182"/>
      <c r="C235" s="182"/>
      <c r="D235" s="141"/>
      <c r="E235" s="141"/>
      <c r="F235" s="182"/>
      <c r="G235" s="182"/>
      <c r="H235" s="182"/>
      <c r="I235" s="182"/>
    </row>
    <row r="236" spans="2:9" ht="21.75">
      <c r="B236" s="182"/>
      <c r="C236" s="182"/>
      <c r="D236" s="141"/>
      <c r="E236" s="141"/>
      <c r="F236" s="182"/>
      <c r="G236" s="182"/>
      <c r="H236" s="182"/>
      <c r="I236" s="182"/>
    </row>
    <row r="237" spans="2:9" ht="21.75">
      <c r="B237" s="182"/>
      <c r="C237" s="182"/>
      <c r="D237" s="141"/>
      <c r="E237" s="141"/>
      <c r="F237" s="182"/>
      <c r="G237" s="182"/>
      <c r="H237" s="182"/>
      <c r="I237" s="182"/>
    </row>
    <row r="238" spans="2:9" ht="21.75">
      <c r="B238" s="182"/>
      <c r="C238" s="182"/>
      <c r="D238" s="141"/>
      <c r="E238" s="141"/>
      <c r="F238" s="182"/>
      <c r="G238" s="182"/>
      <c r="H238" s="182"/>
      <c r="I238" s="182"/>
    </row>
    <row r="239" spans="2:9" ht="21.75">
      <c r="B239" s="182"/>
      <c r="C239" s="182"/>
      <c r="D239" s="141"/>
      <c r="E239" s="141"/>
      <c r="F239" s="182"/>
      <c r="G239" s="182"/>
      <c r="H239" s="182"/>
      <c r="I239" s="182"/>
    </row>
    <row r="240" spans="2:9" ht="21.75">
      <c r="B240" s="182"/>
      <c r="C240" s="182"/>
      <c r="D240" s="141"/>
      <c r="E240" s="141"/>
      <c r="F240" s="182"/>
      <c r="G240" s="182"/>
      <c r="H240" s="182"/>
      <c r="I240" s="182"/>
    </row>
    <row r="241" spans="2:9" ht="21.75">
      <c r="B241" s="182"/>
      <c r="C241" s="182"/>
      <c r="D241" s="141"/>
      <c r="E241" s="141"/>
      <c r="F241" s="182"/>
      <c r="G241" s="182"/>
      <c r="H241" s="182"/>
      <c r="I241" s="182"/>
    </row>
    <row r="242" spans="2:9" ht="21.75">
      <c r="B242" s="182"/>
      <c r="C242" s="182"/>
      <c r="D242" s="141"/>
      <c r="E242" s="141"/>
      <c r="F242" s="182"/>
      <c r="G242" s="182"/>
      <c r="H242" s="182"/>
      <c r="I242" s="182"/>
    </row>
    <row r="243" spans="2:9" ht="21.75">
      <c r="B243" s="182"/>
      <c r="C243" s="182"/>
      <c r="D243" s="141"/>
      <c r="E243" s="141"/>
      <c r="F243" s="182"/>
      <c r="G243" s="182"/>
      <c r="H243" s="182"/>
      <c r="I243" s="182"/>
    </row>
    <row r="244" spans="2:9" ht="21.75">
      <c r="B244" s="182"/>
      <c r="C244" s="182"/>
      <c r="D244" s="141"/>
      <c r="E244" s="141"/>
      <c r="F244" s="182"/>
      <c r="G244" s="182"/>
      <c r="H244" s="182"/>
      <c r="I244" s="182"/>
    </row>
    <row r="245" spans="2:9" ht="21.75">
      <c r="B245" s="182"/>
      <c r="C245" s="182"/>
      <c r="D245" s="141"/>
      <c r="E245" s="141"/>
      <c r="F245" s="182"/>
      <c r="G245" s="182"/>
      <c r="H245" s="182"/>
      <c r="I245" s="182"/>
    </row>
    <row r="246" spans="2:9" ht="21.75">
      <c r="B246" s="182"/>
      <c r="C246" s="182"/>
      <c r="D246" s="141"/>
      <c r="E246" s="141"/>
      <c r="F246" s="182"/>
      <c r="G246" s="182"/>
      <c r="H246" s="182"/>
      <c r="I246" s="182"/>
    </row>
    <row r="247" spans="2:9" ht="21.75">
      <c r="B247" s="182"/>
      <c r="C247" s="182"/>
      <c r="D247" s="141"/>
      <c r="E247" s="141"/>
      <c r="F247" s="182"/>
      <c r="G247" s="182"/>
      <c r="H247" s="182"/>
      <c r="I247" s="182"/>
    </row>
    <row r="248" spans="2:9" ht="21.75">
      <c r="B248" s="182"/>
      <c r="C248" s="182"/>
      <c r="D248" s="141"/>
      <c r="E248" s="141"/>
      <c r="F248" s="182"/>
      <c r="G248" s="182"/>
      <c r="H248" s="182"/>
      <c r="I248" s="182"/>
    </row>
    <row r="249" spans="2:9" ht="21.75">
      <c r="B249" s="182"/>
      <c r="C249" s="182"/>
      <c r="D249" s="141"/>
      <c r="E249" s="141"/>
      <c r="F249" s="182"/>
      <c r="G249" s="182"/>
      <c r="H249" s="182"/>
      <c r="I249" s="182"/>
    </row>
    <row r="250" spans="2:9" ht="21.75">
      <c r="B250" s="182"/>
      <c r="C250" s="182"/>
      <c r="D250" s="141"/>
      <c r="E250" s="141"/>
      <c r="F250" s="182"/>
      <c r="G250" s="182"/>
      <c r="H250" s="182"/>
      <c r="I250" s="182"/>
    </row>
    <row r="251" spans="2:9" ht="21.75">
      <c r="B251" s="182"/>
      <c r="C251" s="182"/>
      <c r="D251" s="141"/>
      <c r="E251" s="141"/>
      <c r="F251" s="182"/>
      <c r="G251" s="182"/>
      <c r="H251" s="182"/>
      <c r="I251" s="182"/>
    </row>
    <row r="252" spans="2:9" ht="21.75">
      <c r="B252" s="182"/>
      <c r="C252" s="182"/>
      <c r="D252" s="141"/>
      <c r="E252" s="141"/>
      <c r="F252" s="182"/>
      <c r="G252" s="182"/>
      <c r="H252" s="182"/>
      <c r="I252" s="182"/>
    </row>
    <row r="253" spans="2:9" ht="21.75">
      <c r="B253" s="182"/>
      <c r="C253" s="182"/>
      <c r="D253" s="141"/>
      <c r="E253" s="141"/>
      <c r="F253" s="182"/>
      <c r="G253" s="182"/>
      <c r="H253" s="182"/>
      <c r="I253" s="182"/>
    </row>
    <row r="254" spans="2:9" ht="21.75">
      <c r="B254" s="182"/>
      <c r="C254" s="182"/>
      <c r="D254" s="141"/>
      <c r="E254" s="141"/>
      <c r="F254" s="182"/>
      <c r="G254" s="182"/>
      <c r="H254" s="182"/>
      <c r="I254" s="182"/>
    </row>
    <row r="255" spans="2:9" ht="21.75">
      <c r="B255" s="182"/>
      <c r="C255" s="182"/>
      <c r="D255" s="141"/>
      <c r="E255" s="141"/>
      <c r="F255" s="182"/>
      <c r="G255" s="182"/>
      <c r="H255" s="182"/>
      <c r="I255" s="182"/>
    </row>
    <row r="256" spans="2:9" ht="21.75">
      <c r="B256" s="182"/>
      <c r="C256" s="182"/>
      <c r="D256" s="141"/>
      <c r="E256" s="141"/>
      <c r="F256" s="182"/>
      <c r="G256" s="182"/>
      <c r="H256" s="182"/>
      <c r="I256" s="182"/>
    </row>
    <row r="257" spans="2:9" ht="21.75">
      <c r="B257" s="182"/>
      <c r="C257" s="182"/>
      <c r="D257" s="141"/>
      <c r="E257" s="141"/>
      <c r="F257" s="182"/>
      <c r="G257" s="182"/>
      <c r="H257" s="182"/>
      <c r="I257" s="182"/>
    </row>
    <row r="258" spans="2:9" ht="21.75">
      <c r="B258" s="182"/>
      <c r="C258" s="182"/>
      <c r="D258" s="141"/>
      <c r="E258" s="141"/>
      <c r="F258" s="182"/>
      <c r="G258" s="182"/>
      <c r="H258" s="182"/>
      <c r="I258" s="182"/>
    </row>
    <row r="259" spans="2:9" ht="21.75">
      <c r="B259" s="182"/>
      <c r="C259" s="182"/>
      <c r="D259" s="141"/>
      <c r="E259" s="141"/>
      <c r="F259" s="182"/>
      <c r="G259" s="182"/>
      <c r="H259" s="182"/>
      <c r="I259" s="182"/>
    </row>
    <row r="260" spans="2:9" ht="21.75">
      <c r="B260" s="182"/>
      <c r="C260" s="182"/>
      <c r="D260" s="141"/>
      <c r="E260" s="141"/>
      <c r="F260" s="182"/>
      <c r="G260" s="182"/>
      <c r="H260" s="182"/>
      <c r="I260" s="182"/>
    </row>
    <row r="261" spans="2:9" ht="21.75">
      <c r="B261" s="182"/>
      <c r="C261" s="182"/>
      <c r="D261" s="141"/>
      <c r="E261" s="141"/>
      <c r="F261" s="182"/>
      <c r="G261" s="182"/>
      <c r="H261" s="182"/>
      <c r="I261" s="182"/>
    </row>
    <row r="262" spans="2:9" ht="21.75">
      <c r="B262" s="182"/>
      <c r="C262" s="182"/>
      <c r="D262" s="141"/>
      <c r="E262" s="141"/>
      <c r="F262" s="182"/>
      <c r="G262" s="182"/>
      <c r="H262" s="182"/>
      <c r="I262" s="182"/>
    </row>
    <row r="263" spans="2:9" ht="21.75">
      <c r="B263" s="182"/>
      <c r="C263" s="182"/>
      <c r="D263" s="141"/>
      <c r="E263" s="141"/>
      <c r="F263" s="182"/>
      <c r="G263" s="182"/>
      <c r="H263" s="182"/>
      <c r="I263" s="182"/>
    </row>
    <row r="264" spans="2:9" ht="21.75">
      <c r="B264" s="182"/>
      <c r="C264" s="182"/>
      <c r="D264" s="141"/>
      <c r="E264" s="141"/>
      <c r="F264" s="182"/>
      <c r="G264" s="182"/>
      <c r="H264" s="182"/>
      <c r="I264" s="182"/>
    </row>
    <row r="265" spans="2:9" ht="21.75">
      <c r="B265" s="182"/>
      <c r="C265" s="182"/>
      <c r="D265" s="141"/>
      <c r="E265" s="141"/>
      <c r="F265" s="182"/>
      <c r="G265" s="182"/>
      <c r="H265" s="182"/>
      <c r="I265" s="182"/>
    </row>
    <row r="266" spans="2:9" ht="21.75">
      <c r="B266" s="182"/>
      <c r="C266" s="182"/>
      <c r="D266" s="141"/>
      <c r="E266" s="141"/>
      <c r="F266" s="182"/>
      <c r="G266" s="182"/>
      <c r="H266" s="182"/>
      <c r="I266" s="182"/>
    </row>
    <row r="267" spans="2:9" ht="21.75">
      <c r="B267" s="182"/>
      <c r="C267" s="182"/>
      <c r="D267" s="141"/>
      <c r="E267" s="141"/>
      <c r="F267" s="182"/>
      <c r="G267" s="182"/>
      <c r="H267" s="182"/>
      <c r="I267" s="182"/>
    </row>
    <row r="268" spans="2:9" ht="21.75">
      <c r="B268" s="182"/>
      <c r="C268" s="182"/>
      <c r="D268" s="141"/>
      <c r="E268" s="141"/>
      <c r="F268" s="182"/>
      <c r="G268" s="182"/>
      <c r="H268" s="182"/>
      <c r="I268" s="182"/>
    </row>
    <row r="269" spans="2:9" ht="21.75">
      <c r="B269" s="182"/>
      <c r="C269" s="182"/>
      <c r="D269" s="141"/>
      <c r="E269" s="141"/>
      <c r="F269" s="182"/>
      <c r="G269" s="182"/>
      <c r="H269" s="182"/>
      <c r="I269" s="182"/>
    </row>
    <row r="270" spans="2:9" ht="21.75">
      <c r="B270" s="182"/>
      <c r="C270" s="182"/>
      <c r="D270" s="141"/>
      <c r="E270" s="141"/>
      <c r="F270" s="182"/>
      <c r="G270" s="182"/>
      <c r="H270" s="182"/>
      <c r="I270" s="182"/>
    </row>
    <row r="271" spans="2:9" ht="21.75">
      <c r="B271" s="182"/>
      <c r="C271" s="182"/>
      <c r="D271" s="141"/>
      <c r="E271" s="141"/>
      <c r="F271" s="182"/>
      <c r="G271" s="182"/>
      <c r="H271" s="182"/>
      <c r="I271" s="182"/>
    </row>
    <row r="272" spans="2:9" ht="21.75">
      <c r="B272" s="182"/>
      <c r="C272" s="182"/>
      <c r="D272" s="141"/>
      <c r="E272" s="141"/>
      <c r="F272" s="182"/>
      <c r="G272" s="182"/>
      <c r="H272" s="182"/>
      <c r="I272" s="182"/>
    </row>
    <row r="273" spans="2:9" ht="21.75">
      <c r="B273" s="182"/>
      <c r="C273" s="182"/>
      <c r="D273" s="141"/>
      <c r="E273" s="141"/>
      <c r="F273" s="182"/>
      <c r="G273" s="182"/>
      <c r="H273" s="182"/>
      <c r="I273" s="182"/>
    </row>
    <row r="274" spans="2:9" ht="21.75">
      <c r="B274" s="182"/>
      <c r="C274" s="182"/>
      <c r="D274" s="141"/>
      <c r="E274" s="141"/>
      <c r="F274" s="182"/>
      <c r="G274" s="182"/>
      <c r="H274" s="182"/>
      <c r="I274" s="182"/>
    </row>
    <row r="275" spans="2:9" ht="21.75">
      <c r="B275" s="182"/>
      <c r="C275" s="182"/>
      <c r="D275" s="141"/>
      <c r="E275" s="141"/>
      <c r="F275" s="182"/>
      <c r="G275" s="182"/>
      <c r="H275" s="182"/>
      <c r="I275" s="182"/>
    </row>
    <row r="276" spans="2:9" ht="21.75">
      <c r="B276" s="182"/>
      <c r="C276" s="182"/>
      <c r="D276" s="141"/>
      <c r="E276" s="141"/>
      <c r="F276" s="182"/>
      <c r="G276" s="182"/>
      <c r="H276" s="182"/>
      <c r="I276" s="182"/>
    </row>
    <row r="277" spans="2:9" ht="21.75">
      <c r="B277" s="182"/>
      <c r="C277" s="182"/>
      <c r="D277" s="141"/>
      <c r="E277" s="141"/>
      <c r="F277" s="182"/>
      <c r="G277" s="182"/>
      <c r="H277" s="182"/>
      <c r="I277" s="182"/>
    </row>
    <row r="278" spans="2:9" ht="21.75">
      <c r="B278" s="182"/>
      <c r="C278" s="182"/>
      <c r="D278" s="141"/>
      <c r="E278" s="141"/>
      <c r="F278" s="182"/>
      <c r="G278" s="182"/>
      <c r="H278" s="182"/>
      <c r="I278" s="182"/>
    </row>
    <row r="279" spans="2:9" ht="21.75">
      <c r="B279" s="182"/>
      <c r="C279" s="182"/>
      <c r="D279" s="141"/>
      <c r="E279" s="141"/>
      <c r="F279" s="182"/>
      <c r="G279" s="182"/>
      <c r="H279" s="182"/>
      <c r="I279" s="182"/>
    </row>
    <row r="280" spans="2:9" ht="21.75">
      <c r="B280" s="182"/>
      <c r="C280" s="182"/>
      <c r="D280" s="141"/>
      <c r="E280" s="141"/>
      <c r="F280" s="182"/>
      <c r="G280" s="182"/>
      <c r="H280" s="182"/>
      <c r="I280" s="182"/>
    </row>
    <row r="281" spans="2:9" ht="21.75">
      <c r="B281" s="182"/>
      <c r="C281" s="182"/>
      <c r="D281" s="141"/>
      <c r="E281" s="141"/>
      <c r="F281" s="182"/>
      <c r="G281" s="182"/>
      <c r="H281" s="182"/>
      <c r="I281" s="182"/>
    </row>
    <row r="282" spans="2:9" ht="21.75">
      <c r="B282" s="182"/>
      <c r="C282" s="182"/>
      <c r="D282" s="141"/>
      <c r="E282" s="141"/>
      <c r="F282" s="182"/>
      <c r="G282" s="182"/>
      <c r="H282" s="182"/>
      <c r="I282" s="182"/>
    </row>
    <row r="283" spans="2:9" ht="21.75">
      <c r="B283" s="182"/>
      <c r="C283" s="182"/>
      <c r="D283" s="141"/>
      <c r="E283" s="141"/>
      <c r="F283" s="182"/>
      <c r="G283" s="182"/>
      <c r="H283" s="182"/>
      <c r="I283" s="182"/>
    </row>
    <row r="284" spans="2:9" ht="21.75">
      <c r="B284" s="182"/>
      <c r="C284" s="182"/>
      <c r="D284" s="141"/>
      <c r="E284" s="141"/>
      <c r="F284" s="182"/>
      <c r="G284" s="182"/>
      <c r="H284" s="182"/>
      <c r="I284" s="182"/>
    </row>
    <row r="285" spans="2:9" ht="21.75">
      <c r="B285" s="182"/>
      <c r="C285" s="182"/>
      <c r="D285" s="141"/>
      <c r="E285" s="141"/>
      <c r="F285" s="182"/>
      <c r="G285" s="182"/>
      <c r="H285" s="182"/>
      <c r="I285" s="182"/>
    </row>
    <row r="286" spans="2:9" ht="21.75">
      <c r="B286" s="182"/>
      <c r="C286" s="182"/>
      <c r="D286" s="141"/>
      <c r="E286" s="141"/>
      <c r="F286" s="182"/>
      <c r="G286" s="182"/>
      <c r="H286" s="182"/>
      <c r="I286" s="182"/>
    </row>
    <row r="287" spans="2:9" ht="21.75">
      <c r="B287" s="182"/>
      <c r="C287" s="182"/>
      <c r="D287" s="141"/>
      <c r="E287" s="141"/>
      <c r="F287" s="182"/>
      <c r="G287" s="182"/>
      <c r="H287" s="182"/>
      <c r="I287" s="182"/>
    </row>
    <row r="288" spans="2:9" ht="21.75">
      <c r="B288" s="182"/>
      <c r="C288" s="182"/>
      <c r="D288" s="141"/>
      <c r="E288" s="141"/>
      <c r="F288" s="182"/>
      <c r="G288" s="182"/>
      <c r="H288" s="182"/>
      <c r="I288" s="182"/>
    </row>
    <row r="289" spans="2:9" ht="21.75">
      <c r="B289" s="182"/>
      <c r="C289" s="182"/>
      <c r="D289" s="141"/>
      <c r="E289" s="141"/>
      <c r="F289" s="182"/>
      <c r="G289" s="182"/>
      <c r="H289" s="182"/>
      <c r="I289" s="182"/>
    </row>
    <row r="290" spans="2:9" ht="21.75">
      <c r="B290" s="182"/>
      <c r="C290" s="182"/>
      <c r="D290" s="141"/>
      <c r="E290" s="141"/>
      <c r="F290" s="182"/>
      <c r="G290" s="182"/>
      <c r="H290" s="182"/>
      <c r="I290" s="182"/>
    </row>
    <row r="291" spans="2:9" ht="21.75">
      <c r="B291" s="182"/>
      <c r="C291" s="182"/>
      <c r="D291" s="141"/>
      <c r="E291" s="141"/>
      <c r="F291" s="182"/>
      <c r="G291" s="182"/>
      <c r="H291" s="182"/>
      <c r="I291" s="182"/>
    </row>
    <row r="292" spans="2:9" ht="21.75">
      <c r="B292" s="182"/>
      <c r="C292" s="182"/>
      <c r="D292" s="141"/>
      <c r="E292" s="141"/>
      <c r="F292" s="182"/>
      <c r="G292" s="182"/>
      <c r="H292" s="182"/>
      <c r="I292" s="182"/>
    </row>
    <row r="293" spans="2:9" ht="21.75">
      <c r="B293" s="182"/>
      <c r="C293" s="182"/>
      <c r="D293" s="141"/>
      <c r="E293" s="141"/>
      <c r="F293" s="182"/>
      <c r="G293" s="182"/>
      <c r="H293" s="182"/>
      <c r="I293" s="182"/>
    </row>
    <row r="294" spans="2:9" ht="21.75">
      <c r="B294" s="182"/>
      <c r="C294" s="182"/>
      <c r="D294" s="141"/>
      <c r="E294" s="141"/>
      <c r="F294" s="182"/>
      <c r="G294" s="182"/>
      <c r="H294" s="182"/>
      <c r="I294" s="182"/>
    </row>
    <row r="295" spans="2:9" ht="21.75">
      <c r="B295" s="182"/>
      <c r="C295" s="182"/>
      <c r="D295" s="141"/>
      <c r="E295" s="141"/>
      <c r="F295" s="182"/>
      <c r="G295" s="182"/>
      <c r="H295" s="182"/>
      <c r="I295" s="182"/>
    </row>
    <row r="296" spans="2:9" ht="21.75">
      <c r="B296" s="182"/>
      <c r="C296" s="182"/>
      <c r="D296" s="141"/>
      <c r="E296" s="141"/>
      <c r="F296" s="182"/>
      <c r="G296" s="182"/>
      <c r="H296" s="182"/>
      <c r="I296" s="182"/>
    </row>
    <row r="297" spans="2:9" ht="21.75">
      <c r="B297" s="182"/>
      <c r="C297" s="182"/>
      <c r="D297" s="141"/>
      <c r="E297" s="141"/>
      <c r="F297" s="182"/>
      <c r="G297" s="182"/>
      <c r="H297" s="182"/>
      <c r="I297" s="182"/>
    </row>
    <row r="298" spans="2:9" ht="21.75">
      <c r="B298" s="182"/>
      <c r="C298" s="182"/>
      <c r="D298" s="141"/>
      <c r="E298" s="141"/>
      <c r="F298" s="182"/>
      <c r="G298" s="182"/>
      <c r="H298" s="182"/>
      <c r="I298" s="182"/>
    </row>
    <row r="299" spans="2:9" ht="21.75">
      <c r="B299" s="182"/>
      <c r="C299" s="182"/>
      <c r="D299" s="141"/>
      <c r="E299" s="141"/>
      <c r="F299" s="182"/>
      <c r="G299" s="182"/>
      <c r="H299" s="182"/>
      <c r="I299" s="182"/>
    </row>
    <row r="300" spans="2:9" ht="21.75">
      <c r="B300" s="182"/>
      <c r="C300" s="182"/>
      <c r="D300" s="141"/>
      <c r="E300" s="141"/>
      <c r="F300" s="182"/>
      <c r="G300" s="182"/>
      <c r="H300" s="182"/>
      <c r="I300" s="182"/>
    </row>
    <row r="301" spans="2:9" ht="21.75">
      <c r="B301" s="182"/>
      <c r="C301" s="182"/>
      <c r="D301" s="141"/>
      <c r="E301" s="141"/>
      <c r="F301" s="182"/>
      <c r="G301" s="182"/>
      <c r="H301" s="182"/>
      <c r="I301" s="182"/>
    </row>
    <row r="302" spans="2:9" ht="21.75">
      <c r="B302" s="182"/>
      <c r="C302" s="182"/>
      <c r="D302" s="141"/>
      <c r="E302" s="141"/>
      <c r="F302" s="182"/>
      <c r="G302" s="182"/>
      <c r="H302" s="182"/>
      <c r="I302" s="182"/>
    </row>
    <row r="303" spans="2:9" ht="21.75">
      <c r="B303" s="182"/>
      <c r="C303" s="182"/>
      <c r="D303" s="141"/>
      <c r="E303" s="141"/>
      <c r="F303" s="182"/>
      <c r="G303" s="182"/>
      <c r="H303" s="182"/>
      <c r="I303" s="182"/>
    </row>
    <row r="304" spans="2:9" ht="21.75">
      <c r="B304" s="182"/>
      <c r="C304" s="182"/>
      <c r="D304" s="141"/>
      <c r="E304" s="141"/>
      <c r="F304" s="182"/>
      <c r="G304" s="182"/>
      <c r="H304" s="182"/>
      <c r="I304" s="182"/>
    </row>
    <row r="305" spans="2:9" ht="21.75">
      <c r="B305" s="182"/>
      <c r="C305" s="182"/>
      <c r="D305" s="141"/>
      <c r="E305" s="141"/>
      <c r="F305" s="182"/>
      <c r="G305" s="182"/>
      <c r="H305" s="182"/>
      <c r="I305" s="182"/>
    </row>
    <row r="306" spans="2:9" ht="21.75">
      <c r="B306" s="182"/>
      <c r="C306" s="182"/>
      <c r="D306" s="141"/>
      <c r="E306" s="141"/>
      <c r="F306" s="182"/>
      <c r="G306" s="182"/>
      <c r="H306" s="182"/>
      <c r="I306" s="182"/>
    </row>
    <row r="307" spans="2:9" ht="21.75">
      <c r="B307" s="182"/>
      <c r="C307" s="182"/>
      <c r="D307" s="141"/>
      <c r="E307" s="141"/>
      <c r="F307" s="182"/>
      <c r="G307" s="182"/>
      <c r="H307" s="182"/>
      <c r="I307" s="182"/>
    </row>
    <row r="308" spans="2:9" ht="21.75">
      <c r="B308" s="182"/>
      <c r="C308" s="182"/>
      <c r="D308" s="141"/>
      <c r="E308" s="141"/>
      <c r="F308" s="182"/>
      <c r="G308" s="182"/>
      <c r="H308" s="182"/>
      <c r="I308" s="182"/>
    </row>
    <row r="309" spans="2:9" ht="21.75">
      <c r="B309" s="182"/>
      <c r="C309" s="182"/>
      <c r="D309" s="141"/>
      <c r="E309" s="141"/>
      <c r="F309" s="182"/>
      <c r="G309" s="182"/>
      <c r="H309" s="182"/>
      <c r="I309" s="182"/>
    </row>
    <row r="310" spans="2:9" ht="21.75">
      <c r="B310" s="182"/>
      <c r="C310" s="182"/>
      <c r="D310" s="141"/>
      <c r="E310" s="141"/>
      <c r="F310" s="182"/>
      <c r="G310" s="182"/>
      <c r="H310" s="182"/>
      <c r="I310" s="182"/>
    </row>
    <row r="311" spans="2:9" ht="21.75">
      <c r="B311" s="182"/>
      <c r="C311" s="182"/>
      <c r="D311" s="141"/>
      <c r="E311" s="141"/>
      <c r="F311" s="182"/>
      <c r="G311" s="182"/>
      <c r="H311" s="182"/>
      <c r="I311" s="182"/>
    </row>
    <row r="312" spans="2:9" ht="21.75">
      <c r="B312" s="182"/>
      <c r="C312" s="182"/>
      <c r="D312" s="141"/>
      <c r="E312" s="141"/>
      <c r="F312" s="182"/>
      <c r="G312" s="182"/>
      <c r="H312" s="182"/>
      <c r="I312" s="182"/>
    </row>
    <row r="313" spans="2:9" ht="21.75">
      <c r="B313" s="182"/>
      <c r="C313" s="182"/>
      <c r="D313" s="141"/>
      <c r="E313" s="141"/>
      <c r="F313" s="182"/>
      <c r="G313" s="182"/>
      <c r="H313" s="182"/>
      <c r="I313" s="182"/>
    </row>
    <row r="314" spans="2:9" ht="21.75">
      <c r="B314" s="182"/>
      <c r="C314" s="182"/>
      <c r="D314" s="141"/>
      <c r="E314" s="141"/>
      <c r="F314" s="182"/>
      <c r="G314" s="182"/>
      <c r="H314" s="182"/>
      <c r="I314" s="182"/>
    </row>
    <row r="315" spans="2:9" ht="21.75">
      <c r="B315" s="182"/>
      <c r="C315" s="182"/>
      <c r="D315" s="141"/>
      <c r="E315" s="141"/>
      <c r="F315" s="182"/>
      <c r="G315" s="182"/>
      <c r="H315" s="182"/>
      <c r="I315" s="182"/>
    </row>
    <row r="316" spans="2:9" ht="21.75">
      <c r="B316" s="182"/>
      <c r="C316" s="182"/>
      <c r="D316" s="141"/>
      <c r="E316" s="141"/>
      <c r="F316" s="182"/>
      <c r="G316" s="182"/>
      <c r="H316" s="182"/>
      <c r="I316" s="182"/>
    </row>
    <row r="317" spans="2:9" ht="21.75">
      <c r="B317" s="182"/>
      <c r="C317" s="182"/>
      <c r="D317" s="141"/>
      <c r="E317" s="141"/>
      <c r="F317" s="182"/>
      <c r="G317" s="182"/>
      <c r="H317" s="182"/>
      <c r="I317" s="182"/>
    </row>
    <row r="318" spans="2:9" ht="21.75">
      <c r="B318" s="182"/>
      <c r="C318" s="182"/>
      <c r="D318" s="141"/>
      <c r="E318" s="141"/>
      <c r="F318" s="182"/>
      <c r="G318" s="182"/>
      <c r="H318" s="182"/>
      <c r="I318" s="182"/>
    </row>
    <row r="319" spans="2:9" ht="21.75">
      <c r="B319" s="182"/>
      <c r="C319" s="182"/>
      <c r="D319" s="141"/>
      <c r="E319" s="141"/>
      <c r="F319" s="182"/>
      <c r="G319" s="182"/>
      <c r="H319" s="182"/>
      <c r="I319" s="182"/>
    </row>
    <row r="320" spans="2:9" ht="21.75">
      <c r="B320" s="182"/>
      <c r="C320" s="182"/>
      <c r="D320" s="141"/>
      <c r="E320" s="141"/>
      <c r="F320" s="182"/>
      <c r="G320" s="182"/>
      <c r="H320" s="182"/>
      <c r="I320" s="182"/>
    </row>
    <row r="321" spans="2:9" ht="21.75">
      <c r="B321" s="182"/>
      <c r="C321" s="182"/>
      <c r="D321" s="141"/>
      <c r="E321" s="141"/>
      <c r="F321" s="182"/>
      <c r="G321" s="182"/>
      <c r="H321" s="182"/>
      <c r="I321" s="182"/>
    </row>
    <row r="322" spans="2:9" ht="21.75">
      <c r="B322" s="182"/>
      <c r="C322" s="182"/>
      <c r="D322" s="141"/>
      <c r="E322" s="141"/>
      <c r="F322" s="182"/>
      <c r="G322" s="182"/>
      <c r="H322" s="182"/>
      <c r="I322" s="182"/>
    </row>
    <row r="323" spans="2:9" ht="21.75">
      <c r="B323" s="182"/>
      <c r="C323" s="182"/>
      <c r="D323" s="141"/>
      <c r="E323" s="141"/>
      <c r="F323" s="182"/>
      <c r="G323" s="182"/>
      <c r="H323" s="182"/>
      <c r="I323" s="182"/>
    </row>
    <row r="324" spans="2:9" ht="21.75">
      <c r="B324" s="182"/>
      <c r="C324" s="182"/>
      <c r="D324" s="141"/>
      <c r="E324" s="141"/>
      <c r="F324" s="182"/>
      <c r="G324" s="182"/>
      <c r="H324" s="182"/>
      <c r="I324" s="182"/>
    </row>
    <row r="325" spans="2:9" ht="21.75">
      <c r="B325" s="182"/>
      <c r="C325" s="182"/>
      <c r="D325" s="141"/>
      <c r="E325" s="141"/>
      <c r="F325" s="182"/>
      <c r="G325" s="182"/>
      <c r="H325" s="182"/>
      <c r="I325" s="182"/>
    </row>
    <row r="326" spans="2:9" ht="21.75">
      <c r="B326" s="182"/>
      <c r="C326" s="182"/>
      <c r="D326" s="141"/>
      <c r="E326" s="141"/>
      <c r="F326" s="182"/>
      <c r="G326" s="182"/>
      <c r="H326" s="182"/>
      <c r="I326" s="182"/>
    </row>
    <row r="327" spans="2:9" ht="21.75">
      <c r="B327" s="182"/>
      <c r="C327" s="182"/>
      <c r="D327" s="141"/>
      <c r="E327" s="141"/>
      <c r="F327" s="182"/>
      <c r="G327" s="182"/>
      <c r="H327" s="182"/>
      <c r="I327" s="182"/>
    </row>
    <row r="328" spans="2:9" ht="21.75">
      <c r="B328" s="182"/>
      <c r="C328" s="182"/>
      <c r="D328" s="141"/>
      <c r="E328" s="141"/>
      <c r="F328" s="182"/>
      <c r="G328" s="182"/>
      <c r="H328" s="182"/>
      <c r="I328" s="182"/>
    </row>
    <row r="329" spans="2:9" ht="21.75">
      <c r="B329" s="182"/>
      <c r="C329" s="182"/>
      <c r="D329" s="141"/>
      <c r="E329" s="141"/>
      <c r="F329" s="182"/>
      <c r="G329" s="182"/>
      <c r="H329" s="182"/>
      <c r="I329" s="182"/>
    </row>
    <row r="330" spans="2:9" ht="21.75">
      <c r="B330" s="182"/>
      <c r="C330" s="182"/>
      <c r="D330" s="141"/>
      <c r="E330" s="141"/>
      <c r="F330" s="182"/>
      <c r="G330" s="182"/>
      <c r="H330" s="182"/>
      <c r="I330" s="182"/>
    </row>
    <row r="331" spans="2:9" ht="21.75">
      <c r="B331" s="182"/>
      <c r="C331" s="182"/>
      <c r="D331" s="141"/>
      <c r="E331" s="141"/>
      <c r="F331" s="182"/>
      <c r="G331" s="182"/>
      <c r="H331" s="182"/>
      <c r="I331" s="182"/>
    </row>
    <row r="332" spans="2:9" ht="21.75">
      <c r="B332" s="182"/>
      <c r="C332" s="182"/>
      <c r="D332" s="141"/>
      <c r="E332" s="141"/>
      <c r="F332" s="182"/>
      <c r="G332" s="182"/>
      <c r="H332" s="182"/>
      <c r="I332" s="182"/>
    </row>
    <row r="333" spans="2:9" ht="21.75">
      <c r="B333" s="182"/>
      <c r="C333" s="182"/>
      <c r="D333" s="141"/>
      <c r="E333" s="141"/>
      <c r="F333" s="182"/>
      <c r="G333" s="182"/>
      <c r="H333" s="182"/>
      <c r="I333" s="182"/>
    </row>
    <row r="334" spans="2:9" ht="21.75">
      <c r="B334" s="182"/>
      <c r="C334" s="182"/>
      <c r="D334" s="141"/>
      <c r="E334" s="141"/>
      <c r="F334" s="182"/>
      <c r="G334" s="182"/>
      <c r="H334" s="182"/>
      <c r="I334" s="182"/>
    </row>
    <row r="335" spans="2:9" ht="21.75">
      <c r="B335" s="182"/>
      <c r="C335" s="182"/>
      <c r="D335" s="141"/>
      <c r="E335" s="141"/>
      <c r="F335" s="182"/>
      <c r="G335" s="182"/>
      <c r="H335" s="182"/>
      <c r="I335" s="182"/>
    </row>
    <row r="336" spans="2:9" ht="21.75">
      <c r="B336" s="182"/>
      <c r="C336" s="182"/>
      <c r="D336" s="141"/>
      <c r="E336" s="141"/>
      <c r="F336" s="182"/>
      <c r="G336" s="182"/>
      <c r="H336" s="182"/>
      <c r="I336" s="182"/>
    </row>
    <row r="337" spans="2:9" ht="21.75">
      <c r="B337" s="182"/>
      <c r="C337" s="182"/>
      <c r="D337" s="141"/>
      <c r="E337" s="141"/>
      <c r="F337" s="182"/>
      <c r="G337" s="182"/>
      <c r="H337" s="182"/>
      <c r="I337" s="182"/>
    </row>
    <row r="338" spans="2:9" ht="21.75">
      <c r="B338" s="182"/>
      <c r="C338" s="182"/>
      <c r="D338" s="141"/>
      <c r="E338" s="141"/>
      <c r="F338" s="182"/>
      <c r="G338" s="182"/>
      <c r="H338" s="182"/>
      <c r="I338" s="182"/>
    </row>
    <row r="339" spans="2:9" ht="21.75">
      <c r="B339" s="182"/>
      <c r="C339" s="182"/>
      <c r="D339" s="141"/>
      <c r="E339" s="141"/>
      <c r="F339" s="182"/>
      <c r="G339" s="182"/>
      <c r="H339" s="182"/>
      <c r="I339" s="182"/>
    </row>
    <row r="340" spans="2:9" ht="21.75">
      <c r="B340" s="182"/>
      <c r="C340" s="182"/>
      <c r="D340" s="141"/>
      <c r="E340" s="141"/>
      <c r="F340" s="182"/>
      <c r="G340" s="182"/>
      <c r="H340" s="182"/>
      <c r="I340" s="182"/>
    </row>
    <row r="341" spans="2:9" ht="21.75">
      <c r="B341" s="182"/>
      <c r="C341" s="182"/>
      <c r="D341" s="141"/>
      <c r="E341" s="141"/>
      <c r="F341" s="182"/>
      <c r="G341" s="182"/>
      <c r="H341" s="182"/>
      <c r="I341" s="182"/>
    </row>
    <row r="342" spans="2:9" ht="21.75">
      <c r="B342" s="182"/>
      <c r="C342" s="182"/>
      <c r="D342" s="141"/>
      <c r="E342" s="141"/>
      <c r="F342" s="182"/>
      <c r="G342" s="182"/>
      <c r="H342" s="182"/>
      <c r="I342" s="182"/>
    </row>
    <row r="343" spans="2:9" ht="21.75">
      <c r="B343" s="182"/>
      <c r="C343" s="182"/>
      <c r="D343" s="141"/>
      <c r="E343" s="141"/>
      <c r="F343" s="182"/>
      <c r="G343" s="182"/>
      <c r="H343" s="182"/>
      <c r="I343" s="182"/>
    </row>
    <row r="344" spans="2:9" ht="21.75">
      <c r="B344" s="182"/>
      <c r="C344" s="182"/>
      <c r="D344" s="141"/>
      <c r="E344" s="141"/>
      <c r="F344" s="182"/>
      <c r="G344" s="182"/>
      <c r="H344" s="182"/>
      <c r="I344" s="182"/>
    </row>
    <row r="345" spans="2:9" ht="21.75">
      <c r="B345" s="182"/>
      <c r="C345" s="182"/>
      <c r="D345" s="141"/>
      <c r="E345" s="141"/>
      <c r="F345" s="182"/>
      <c r="G345" s="182"/>
      <c r="H345" s="182"/>
      <c r="I345" s="182"/>
    </row>
    <row r="346" spans="2:9" ht="21.75">
      <c r="B346" s="182"/>
      <c r="C346" s="182"/>
      <c r="D346" s="141"/>
      <c r="E346" s="141"/>
      <c r="F346" s="182"/>
      <c r="G346" s="182"/>
      <c r="H346" s="182"/>
      <c r="I346" s="182"/>
    </row>
    <row r="347" spans="2:9" ht="21.75">
      <c r="B347" s="182"/>
      <c r="C347" s="182"/>
      <c r="D347" s="141"/>
      <c r="E347" s="141"/>
      <c r="F347" s="182"/>
      <c r="G347" s="182"/>
      <c r="H347" s="182"/>
      <c r="I347" s="182"/>
    </row>
    <row r="348" spans="2:9" ht="21.75">
      <c r="B348" s="182"/>
      <c r="C348" s="182"/>
      <c r="D348" s="141"/>
      <c r="E348" s="141"/>
      <c r="F348" s="182"/>
      <c r="G348" s="182"/>
      <c r="H348" s="182"/>
      <c r="I348" s="182"/>
    </row>
    <row r="349" spans="2:9" ht="21.75">
      <c r="B349" s="182"/>
      <c r="C349" s="182"/>
      <c r="D349" s="141"/>
      <c r="E349" s="141"/>
      <c r="F349" s="182"/>
      <c r="G349" s="182"/>
      <c r="H349" s="182"/>
      <c r="I349" s="182"/>
    </row>
    <row r="350" spans="2:9" ht="21.75">
      <c r="B350" s="182"/>
      <c r="C350" s="182"/>
      <c r="D350" s="141"/>
      <c r="E350" s="141"/>
      <c r="F350" s="182"/>
      <c r="G350" s="182"/>
      <c r="H350" s="182"/>
      <c r="I350" s="182"/>
    </row>
    <row r="351" spans="2:9" ht="21.75">
      <c r="B351" s="182"/>
      <c r="C351" s="182"/>
      <c r="D351" s="141"/>
      <c r="E351" s="141"/>
      <c r="F351" s="182"/>
      <c r="G351" s="182"/>
      <c r="H351" s="182"/>
      <c r="I351" s="182"/>
    </row>
    <row r="352" spans="2:9" ht="21.75">
      <c r="B352" s="182"/>
      <c r="C352" s="182"/>
      <c r="D352" s="141"/>
      <c r="E352" s="141"/>
      <c r="F352" s="182"/>
      <c r="G352" s="182"/>
      <c r="H352" s="182"/>
      <c r="I352" s="182"/>
    </row>
    <row r="353" spans="2:9" ht="21.75">
      <c r="B353" s="182"/>
      <c r="C353" s="182"/>
      <c r="D353" s="141"/>
      <c r="E353" s="141"/>
      <c r="F353" s="182"/>
      <c r="G353" s="182"/>
      <c r="H353" s="182"/>
      <c r="I353" s="182"/>
    </row>
    <row r="354" spans="2:9" ht="21.75">
      <c r="B354" s="182"/>
      <c r="C354" s="182"/>
      <c r="D354" s="141"/>
      <c r="E354" s="141"/>
      <c r="F354" s="182"/>
      <c r="G354" s="182"/>
      <c r="H354" s="182"/>
      <c r="I354" s="182"/>
    </row>
    <row r="355" spans="2:9" ht="21.75">
      <c r="B355" s="182"/>
      <c r="C355" s="182"/>
      <c r="D355" s="141"/>
      <c r="E355" s="141"/>
      <c r="F355" s="182"/>
      <c r="G355" s="182"/>
      <c r="H355" s="182"/>
      <c r="I355" s="182"/>
    </row>
    <row r="356" spans="2:9" ht="21.75">
      <c r="B356" s="182"/>
      <c r="C356" s="182"/>
      <c r="D356" s="141"/>
      <c r="E356" s="141"/>
      <c r="F356" s="182"/>
      <c r="G356" s="182"/>
      <c r="H356" s="182"/>
      <c r="I356" s="182"/>
    </row>
    <row r="357" spans="2:9" ht="21.75">
      <c r="B357" s="182"/>
      <c r="C357" s="182"/>
      <c r="D357" s="141"/>
      <c r="E357" s="141"/>
      <c r="F357" s="182"/>
      <c r="G357" s="182"/>
      <c r="H357" s="182"/>
      <c r="I357" s="182"/>
    </row>
    <row r="358" spans="2:9" ht="21.75">
      <c r="B358" s="182"/>
      <c r="C358" s="182"/>
      <c r="D358" s="141"/>
      <c r="E358" s="141"/>
      <c r="F358" s="182"/>
      <c r="G358" s="182"/>
      <c r="H358" s="182"/>
      <c r="I358" s="182"/>
    </row>
    <row r="359" spans="2:9" ht="21.75">
      <c r="B359" s="182"/>
      <c r="C359" s="182"/>
      <c r="D359" s="141"/>
      <c r="E359" s="141"/>
      <c r="F359" s="182"/>
      <c r="G359" s="182"/>
      <c r="H359" s="182"/>
      <c r="I359" s="182"/>
    </row>
    <row r="360" spans="2:9" ht="21.75">
      <c r="B360" s="182"/>
      <c r="C360" s="182"/>
      <c r="D360" s="141"/>
      <c r="E360" s="141"/>
      <c r="F360" s="182"/>
      <c r="G360" s="182"/>
      <c r="H360" s="182"/>
      <c r="I360" s="182"/>
    </row>
    <row r="361" spans="2:9" ht="21.75">
      <c r="B361" s="182"/>
      <c r="C361" s="182"/>
      <c r="D361" s="141"/>
      <c r="E361" s="141"/>
      <c r="F361" s="182"/>
      <c r="G361" s="182"/>
      <c r="H361" s="182"/>
      <c r="I361" s="182"/>
    </row>
    <row r="362" spans="2:9" ht="21.75">
      <c r="B362" s="182"/>
      <c r="C362" s="182"/>
      <c r="D362" s="141"/>
      <c r="E362" s="141"/>
      <c r="F362" s="182"/>
      <c r="G362" s="182"/>
      <c r="H362" s="182"/>
      <c r="I362" s="182"/>
    </row>
    <row r="363" spans="2:9" ht="21.75">
      <c r="B363" s="182"/>
      <c r="C363" s="182"/>
      <c r="D363" s="141"/>
      <c r="E363" s="141"/>
      <c r="F363" s="182"/>
      <c r="G363" s="182"/>
      <c r="H363" s="182"/>
      <c r="I363" s="182"/>
    </row>
    <row r="364" spans="2:9" ht="21.75">
      <c r="B364" s="182"/>
      <c r="C364" s="182"/>
      <c r="D364" s="141"/>
      <c r="E364" s="141"/>
      <c r="F364" s="182"/>
      <c r="G364" s="182"/>
      <c r="H364" s="182"/>
      <c r="I364" s="182"/>
    </row>
    <row r="365" spans="2:9" ht="21.75">
      <c r="B365" s="182"/>
      <c r="C365" s="182"/>
      <c r="D365" s="141"/>
      <c r="E365" s="141"/>
      <c r="F365" s="182"/>
      <c r="G365" s="182"/>
      <c r="H365" s="182"/>
      <c r="I365" s="182"/>
    </row>
    <row r="366" spans="2:9" ht="21.75">
      <c r="B366" s="182"/>
      <c r="C366" s="182"/>
      <c r="D366" s="141"/>
      <c r="E366" s="141"/>
      <c r="F366" s="182"/>
      <c r="G366" s="182"/>
      <c r="H366" s="182"/>
      <c r="I366" s="182"/>
    </row>
    <row r="367" spans="2:9" ht="21.75">
      <c r="B367" s="182"/>
      <c r="C367" s="182"/>
      <c r="D367" s="141"/>
      <c r="E367" s="141"/>
      <c r="F367" s="182"/>
      <c r="G367" s="182"/>
      <c r="H367" s="182"/>
      <c r="I367" s="182"/>
    </row>
    <row r="368" spans="2:9" ht="21.75">
      <c r="B368" s="182"/>
      <c r="C368" s="182"/>
      <c r="D368" s="141"/>
      <c r="E368" s="141"/>
      <c r="F368" s="182"/>
      <c r="G368" s="182"/>
      <c r="H368" s="182"/>
      <c r="I368" s="182"/>
    </row>
    <row r="369" spans="2:9" ht="21.75">
      <c r="B369" s="182"/>
      <c r="C369" s="182"/>
      <c r="D369" s="141"/>
      <c r="E369" s="141"/>
      <c r="F369" s="182"/>
      <c r="G369" s="182"/>
      <c r="H369" s="182"/>
      <c r="I369" s="182"/>
    </row>
    <row r="370" spans="2:9" ht="21.75">
      <c r="B370" s="182"/>
      <c r="C370" s="182"/>
      <c r="D370" s="141"/>
      <c r="E370" s="141"/>
      <c r="F370" s="182"/>
      <c r="G370" s="182"/>
      <c r="H370" s="182"/>
      <c r="I370" s="182"/>
    </row>
    <row r="371" spans="2:9" ht="21.75">
      <c r="B371" s="182"/>
      <c r="C371" s="182"/>
      <c r="D371" s="141"/>
      <c r="E371" s="141"/>
      <c r="F371" s="182"/>
      <c r="G371" s="182"/>
      <c r="H371" s="182"/>
      <c r="I371" s="182"/>
    </row>
    <row r="372" spans="2:9" ht="21.75">
      <c r="B372" s="182"/>
      <c r="C372" s="182"/>
      <c r="D372" s="141"/>
      <c r="E372" s="141"/>
      <c r="F372" s="182"/>
      <c r="G372" s="182"/>
      <c r="H372" s="182"/>
      <c r="I372" s="182"/>
    </row>
    <row r="373" spans="2:9" ht="21.75">
      <c r="B373" s="182"/>
      <c r="C373" s="182"/>
      <c r="D373" s="141"/>
      <c r="E373" s="141"/>
      <c r="F373" s="182"/>
      <c r="G373" s="182"/>
      <c r="H373" s="182"/>
      <c r="I373" s="182"/>
    </row>
    <row r="374" spans="2:9" ht="21.75">
      <c r="B374" s="182"/>
      <c r="C374" s="182"/>
      <c r="D374" s="141"/>
      <c r="E374" s="141"/>
      <c r="F374" s="182"/>
      <c r="G374" s="182"/>
      <c r="H374" s="182"/>
      <c r="I374" s="182"/>
    </row>
    <row r="375" spans="2:9" ht="21.75">
      <c r="B375" s="182"/>
      <c r="C375" s="182"/>
      <c r="D375" s="141"/>
      <c r="E375" s="141"/>
      <c r="F375" s="182"/>
      <c r="G375" s="182"/>
      <c r="H375" s="182"/>
      <c r="I375" s="182"/>
    </row>
    <row r="376" spans="2:9" ht="21.75">
      <c r="B376" s="182"/>
      <c r="C376" s="182"/>
      <c r="D376" s="141"/>
      <c r="E376" s="141"/>
      <c r="F376" s="182"/>
      <c r="G376" s="182"/>
      <c r="H376" s="182"/>
      <c r="I376" s="182"/>
    </row>
    <row r="377" spans="2:9" ht="21.75">
      <c r="B377" s="182"/>
      <c r="C377" s="182"/>
      <c r="D377" s="141"/>
      <c r="E377" s="141"/>
      <c r="F377" s="182"/>
      <c r="G377" s="182"/>
      <c r="H377" s="182"/>
      <c r="I377" s="182"/>
    </row>
    <row r="378" spans="2:9" ht="21.75">
      <c r="B378" s="182"/>
      <c r="C378" s="182"/>
      <c r="D378" s="141"/>
      <c r="E378" s="141"/>
      <c r="F378" s="182"/>
      <c r="G378" s="182"/>
      <c r="H378" s="182"/>
      <c r="I378" s="182"/>
    </row>
    <row r="379" spans="2:9" ht="21.75">
      <c r="B379" s="182"/>
      <c r="C379" s="182"/>
      <c r="D379" s="141"/>
      <c r="E379" s="141"/>
      <c r="F379" s="182"/>
      <c r="G379" s="182"/>
      <c r="H379" s="182"/>
      <c r="I379" s="182"/>
    </row>
    <row r="380" spans="2:9" ht="21.75">
      <c r="B380" s="182"/>
      <c r="C380" s="182"/>
      <c r="D380" s="141"/>
      <c r="E380" s="141"/>
      <c r="F380" s="182"/>
      <c r="G380" s="182"/>
      <c r="H380" s="182"/>
      <c r="I380" s="182"/>
    </row>
    <row r="381" spans="2:9" ht="21.75">
      <c r="B381" s="182"/>
      <c r="C381" s="182"/>
      <c r="D381" s="141"/>
      <c r="E381" s="141"/>
      <c r="F381" s="182"/>
      <c r="G381" s="182"/>
      <c r="H381" s="182"/>
      <c r="I381" s="182"/>
    </row>
    <row r="382" spans="2:9" ht="21.75">
      <c r="B382" s="182"/>
      <c r="C382" s="182"/>
      <c r="D382" s="141"/>
      <c r="E382" s="141"/>
      <c r="F382" s="182"/>
      <c r="G382" s="182"/>
      <c r="H382" s="182"/>
      <c r="I382" s="182"/>
    </row>
    <row r="383" spans="2:9" ht="21.75">
      <c r="B383" s="182"/>
      <c r="C383" s="182"/>
      <c r="D383" s="141"/>
      <c r="E383" s="141"/>
      <c r="F383" s="182"/>
      <c r="G383" s="182"/>
      <c r="H383" s="182"/>
      <c r="I383" s="182"/>
    </row>
    <row r="384" spans="2:9" ht="21.75">
      <c r="B384" s="182"/>
      <c r="C384" s="182"/>
      <c r="D384" s="141"/>
      <c r="E384" s="141"/>
      <c r="F384" s="182"/>
      <c r="G384" s="182"/>
      <c r="H384" s="182"/>
      <c r="I384" s="182"/>
    </row>
    <row r="385" spans="2:9" ht="21.75">
      <c r="B385" s="182"/>
      <c r="C385" s="182"/>
      <c r="D385" s="141"/>
      <c r="E385" s="141"/>
      <c r="F385" s="182"/>
      <c r="G385" s="182"/>
      <c r="H385" s="182"/>
      <c r="I385" s="182"/>
    </row>
    <row r="386" spans="2:9" ht="21.75">
      <c r="B386" s="182"/>
      <c r="C386" s="182"/>
      <c r="D386" s="141"/>
      <c r="E386" s="141"/>
      <c r="F386" s="182"/>
      <c r="G386" s="182"/>
      <c r="H386" s="182"/>
      <c r="I386" s="182"/>
    </row>
    <row r="387" spans="2:9" ht="21.75">
      <c r="B387" s="182"/>
      <c r="C387" s="182"/>
      <c r="D387" s="141"/>
      <c r="E387" s="141"/>
      <c r="F387" s="182"/>
      <c r="G387" s="182"/>
      <c r="H387" s="182"/>
      <c r="I387" s="182"/>
    </row>
    <row r="388" spans="2:9" ht="21.75">
      <c r="B388" s="182"/>
      <c r="C388" s="182"/>
      <c r="D388" s="141"/>
      <c r="E388" s="141"/>
      <c r="F388" s="182"/>
      <c r="G388" s="182"/>
      <c r="H388" s="182"/>
      <c r="I388" s="182"/>
    </row>
    <row r="389" spans="2:9" ht="21.75">
      <c r="B389" s="182"/>
      <c r="C389" s="182"/>
      <c r="D389" s="141"/>
      <c r="E389" s="141"/>
      <c r="F389" s="182"/>
      <c r="G389" s="182"/>
      <c r="H389" s="182"/>
      <c r="I389" s="182"/>
    </row>
    <row r="390" spans="2:9" ht="21.75">
      <c r="B390" s="182"/>
      <c r="C390" s="182"/>
      <c r="D390" s="141"/>
      <c r="E390" s="141"/>
      <c r="F390" s="182"/>
      <c r="G390" s="182"/>
      <c r="H390" s="182"/>
      <c r="I390" s="182"/>
    </row>
    <row r="391" spans="2:9" ht="21.75">
      <c r="B391" s="182"/>
      <c r="C391" s="182"/>
      <c r="D391" s="141"/>
      <c r="E391" s="141"/>
      <c r="F391" s="182"/>
      <c r="G391" s="182"/>
      <c r="H391" s="182"/>
      <c r="I391" s="182"/>
    </row>
    <row r="392" spans="2:9" ht="21.75">
      <c r="B392" s="182"/>
      <c r="C392" s="182"/>
      <c r="D392" s="141"/>
      <c r="E392" s="141"/>
      <c r="F392" s="182"/>
      <c r="G392" s="182"/>
      <c r="H392" s="182"/>
      <c r="I392" s="182"/>
    </row>
    <row r="393" spans="2:9" ht="21.75">
      <c r="B393" s="182"/>
      <c r="C393" s="182"/>
      <c r="D393" s="141"/>
      <c r="E393" s="141"/>
      <c r="F393" s="182"/>
      <c r="G393" s="182"/>
      <c r="H393" s="182"/>
      <c r="I393" s="182"/>
    </row>
    <row r="394" spans="2:9" ht="21.75">
      <c r="B394" s="182"/>
      <c r="C394" s="182"/>
      <c r="D394" s="141"/>
      <c r="E394" s="141"/>
      <c r="F394" s="182"/>
      <c r="G394" s="182"/>
      <c r="H394" s="182"/>
      <c r="I394" s="182"/>
    </row>
    <row r="395" spans="2:9" ht="21.75">
      <c r="B395" s="182"/>
      <c r="C395" s="182"/>
      <c r="D395" s="141"/>
      <c r="E395" s="141"/>
      <c r="F395" s="182"/>
      <c r="G395" s="182"/>
      <c r="H395" s="182"/>
      <c r="I395" s="182"/>
    </row>
    <row r="396" spans="2:9" ht="21.75">
      <c r="B396" s="182"/>
      <c r="C396" s="182"/>
      <c r="D396" s="141"/>
      <c r="E396" s="141"/>
      <c r="F396" s="182"/>
      <c r="G396" s="182"/>
      <c r="H396" s="182"/>
      <c r="I396" s="182"/>
    </row>
    <row r="397" spans="2:9" ht="21.75">
      <c r="B397" s="182"/>
      <c r="C397" s="182"/>
      <c r="D397" s="141"/>
      <c r="E397" s="141"/>
      <c r="F397" s="182"/>
      <c r="G397" s="182"/>
      <c r="H397" s="182"/>
      <c r="I397" s="182"/>
    </row>
    <row r="398" spans="2:9" ht="21.75">
      <c r="B398" s="182"/>
      <c r="C398" s="182"/>
      <c r="D398" s="141"/>
      <c r="E398" s="141"/>
      <c r="F398" s="182"/>
      <c r="G398" s="182"/>
      <c r="H398" s="182"/>
      <c r="I398" s="182"/>
    </row>
    <row r="399" spans="2:9" ht="21.75">
      <c r="B399" s="182"/>
      <c r="C399" s="182"/>
      <c r="D399" s="141"/>
      <c r="E399" s="141"/>
      <c r="F399" s="182"/>
      <c r="G399" s="182"/>
      <c r="H399" s="182"/>
      <c r="I399" s="182"/>
    </row>
    <row r="400" spans="2:9" ht="21.75">
      <c r="B400" s="182"/>
      <c r="C400" s="182"/>
      <c r="D400" s="141"/>
      <c r="E400" s="141"/>
      <c r="F400" s="182"/>
      <c r="G400" s="182"/>
      <c r="H400" s="182"/>
      <c r="I400" s="182"/>
    </row>
    <row r="401" spans="2:9" ht="21.75">
      <c r="B401" s="182"/>
      <c r="C401" s="182"/>
      <c r="D401" s="141"/>
      <c r="E401" s="141"/>
      <c r="F401" s="182"/>
      <c r="G401" s="182"/>
      <c r="H401" s="182"/>
      <c r="I401" s="182"/>
    </row>
    <row r="402" spans="2:9" ht="21.75">
      <c r="B402" s="182"/>
      <c r="C402" s="182"/>
      <c r="D402" s="141"/>
      <c r="E402" s="141"/>
      <c r="F402" s="182"/>
      <c r="G402" s="182"/>
      <c r="H402" s="182"/>
      <c r="I402" s="182"/>
    </row>
    <row r="403" spans="2:9" ht="21.75">
      <c r="B403" s="182"/>
      <c r="C403" s="182"/>
      <c r="D403" s="141"/>
      <c r="E403" s="141"/>
      <c r="F403" s="182"/>
      <c r="G403" s="182"/>
      <c r="H403" s="182"/>
      <c r="I403" s="182"/>
    </row>
    <row r="404" spans="2:9" ht="21.75">
      <c r="B404" s="182"/>
      <c r="C404" s="182"/>
      <c r="D404" s="141"/>
      <c r="E404" s="141"/>
      <c r="F404" s="182"/>
      <c r="G404" s="182"/>
      <c r="H404" s="182"/>
      <c r="I404" s="182"/>
    </row>
    <row r="405" spans="2:9" ht="21.75">
      <c r="B405" s="182"/>
      <c r="C405" s="182"/>
      <c r="D405" s="141"/>
      <c r="E405" s="141"/>
      <c r="F405" s="182"/>
      <c r="G405" s="182"/>
      <c r="H405" s="182"/>
      <c r="I405" s="182"/>
    </row>
    <row r="406" spans="2:9" ht="21.75">
      <c r="B406" s="182"/>
      <c r="C406" s="182"/>
      <c r="D406" s="141"/>
      <c r="E406" s="141"/>
      <c r="F406" s="182"/>
      <c r="G406" s="182"/>
      <c r="H406" s="182"/>
      <c r="I406" s="182"/>
    </row>
    <row r="407" spans="2:9" ht="21.75">
      <c r="B407" s="182"/>
      <c r="C407" s="182"/>
      <c r="D407" s="141"/>
      <c r="E407" s="141"/>
      <c r="F407" s="182"/>
      <c r="G407" s="182"/>
      <c r="H407" s="182"/>
      <c r="I407" s="182"/>
    </row>
    <row r="408" spans="2:9" ht="21.75">
      <c r="B408" s="182"/>
      <c r="C408" s="182"/>
      <c r="D408" s="141"/>
      <c r="E408" s="141"/>
      <c r="F408" s="182"/>
      <c r="G408" s="182"/>
      <c r="H408" s="182"/>
      <c r="I408" s="182"/>
    </row>
    <row r="409" spans="2:9" ht="21.75">
      <c r="B409" s="182"/>
      <c r="C409" s="182"/>
      <c r="D409" s="141"/>
      <c r="E409" s="141"/>
      <c r="F409" s="182"/>
      <c r="G409" s="182"/>
      <c r="H409" s="182"/>
      <c r="I409" s="182"/>
    </row>
    <row r="410" spans="2:9" ht="21.75">
      <c r="B410" s="182"/>
      <c r="C410" s="182"/>
      <c r="D410" s="141"/>
      <c r="E410" s="141"/>
      <c r="F410" s="182"/>
      <c r="G410" s="182"/>
      <c r="H410" s="182"/>
      <c r="I410" s="182"/>
    </row>
    <row r="411" spans="2:9" ht="21.75">
      <c r="B411" s="182"/>
      <c r="C411" s="182"/>
      <c r="D411" s="141"/>
      <c r="E411" s="141"/>
      <c r="F411" s="182"/>
      <c r="G411" s="182"/>
      <c r="H411" s="182"/>
      <c r="I411" s="182"/>
    </row>
    <row r="412" spans="2:9" ht="21.75">
      <c r="B412" s="182"/>
      <c r="C412" s="182"/>
      <c r="D412" s="141"/>
      <c r="E412" s="141"/>
      <c r="F412" s="182"/>
      <c r="G412" s="182"/>
      <c r="H412" s="182"/>
      <c r="I412" s="182"/>
    </row>
    <row r="413" spans="2:9" ht="21.75">
      <c r="B413" s="182"/>
      <c r="C413" s="182"/>
      <c r="D413" s="141"/>
      <c r="E413" s="141"/>
      <c r="F413" s="182"/>
      <c r="G413" s="182"/>
      <c r="H413" s="182"/>
      <c r="I413" s="182"/>
    </row>
    <row r="414" spans="2:9" ht="21.75">
      <c r="B414" s="182"/>
      <c r="C414" s="182"/>
      <c r="D414" s="141"/>
      <c r="E414" s="141"/>
      <c r="F414" s="182"/>
      <c r="G414" s="182"/>
      <c r="H414" s="182"/>
      <c r="I414" s="182"/>
    </row>
    <row r="415" spans="2:9" ht="21.75">
      <c r="B415" s="182"/>
      <c r="C415" s="182"/>
      <c r="D415" s="141"/>
      <c r="E415" s="141"/>
      <c r="F415" s="182"/>
      <c r="G415" s="182"/>
      <c r="H415" s="182"/>
      <c r="I415" s="182"/>
    </row>
    <row r="416" spans="2:9" ht="21.75">
      <c r="B416" s="182"/>
      <c r="C416" s="182"/>
      <c r="D416" s="141"/>
      <c r="E416" s="141"/>
      <c r="F416" s="182"/>
      <c r="G416" s="182"/>
      <c r="H416" s="182"/>
      <c r="I416" s="182"/>
    </row>
    <row r="417" spans="2:9" ht="21.75">
      <c r="B417" s="182"/>
      <c r="C417" s="182"/>
      <c r="D417" s="141"/>
      <c r="E417" s="141"/>
      <c r="F417" s="182"/>
      <c r="G417" s="182"/>
      <c r="H417" s="182"/>
      <c r="I417" s="182"/>
    </row>
    <row r="418" spans="2:9" ht="21.75">
      <c r="B418" s="182"/>
      <c r="C418" s="182"/>
      <c r="D418" s="141"/>
      <c r="E418" s="141"/>
      <c r="F418" s="182"/>
      <c r="G418" s="182"/>
      <c r="H418" s="182"/>
      <c r="I418" s="182"/>
    </row>
    <row r="419" spans="2:9" ht="21.75">
      <c r="B419" s="182"/>
      <c r="C419" s="182"/>
      <c r="D419" s="141"/>
      <c r="E419" s="141"/>
      <c r="F419" s="182"/>
      <c r="G419" s="182"/>
      <c r="H419" s="182"/>
      <c r="I419" s="182"/>
    </row>
    <row r="420" spans="2:9" ht="21.75">
      <c r="B420" s="182"/>
      <c r="C420" s="182"/>
      <c r="D420" s="141"/>
      <c r="E420" s="141"/>
      <c r="F420" s="182"/>
      <c r="G420" s="182"/>
      <c r="H420" s="182"/>
      <c r="I420" s="182"/>
    </row>
    <row r="421" spans="2:9" ht="21.75">
      <c r="B421" s="182"/>
      <c r="C421" s="182"/>
      <c r="D421" s="141"/>
      <c r="E421" s="141"/>
      <c r="F421" s="182"/>
      <c r="G421" s="182"/>
      <c r="H421" s="182"/>
      <c r="I421" s="182"/>
    </row>
    <row r="422" spans="2:9" ht="21.75">
      <c r="B422" s="182"/>
      <c r="C422" s="182"/>
      <c r="D422" s="141"/>
      <c r="E422" s="141"/>
      <c r="F422" s="182"/>
      <c r="G422" s="182"/>
      <c r="H422" s="182"/>
      <c r="I422" s="182"/>
    </row>
    <row r="423" spans="2:9" ht="21.75">
      <c r="B423" s="182"/>
      <c r="C423" s="182"/>
      <c r="D423" s="141"/>
      <c r="E423" s="141"/>
      <c r="F423" s="182"/>
      <c r="G423" s="182"/>
      <c r="H423" s="182"/>
      <c r="I423" s="182"/>
    </row>
    <row r="424" spans="2:9" ht="21.75">
      <c r="B424" s="182"/>
      <c r="C424" s="182"/>
      <c r="D424" s="141"/>
      <c r="E424" s="141"/>
      <c r="F424" s="182"/>
      <c r="G424" s="182"/>
      <c r="H424" s="182"/>
      <c r="I424" s="182"/>
    </row>
    <row r="425" spans="2:9" ht="21.75">
      <c r="B425" s="182"/>
      <c r="C425" s="182"/>
      <c r="D425" s="141"/>
      <c r="E425" s="141"/>
      <c r="F425" s="182"/>
      <c r="G425" s="182"/>
      <c r="H425" s="182"/>
      <c r="I425" s="182"/>
    </row>
    <row r="426" spans="2:9" ht="21.75">
      <c r="B426" s="182"/>
      <c r="C426" s="182"/>
      <c r="D426" s="141"/>
      <c r="E426" s="141"/>
      <c r="F426" s="182"/>
      <c r="G426" s="182"/>
      <c r="H426" s="182"/>
      <c r="I426" s="182"/>
    </row>
    <row r="427" spans="2:9" ht="21.75">
      <c r="B427" s="182"/>
      <c r="C427" s="182"/>
      <c r="D427" s="141"/>
      <c r="E427" s="141"/>
      <c r="F427" s="182"/>
      <c r="G427" s="182"/>
      <c r="H427" s="182"/>
      <c r="I427" s="182"/>
    </row>
    <row r="428" spans="2:9" ht="21.75">
      <c r="B428" s="182"/>
      <c r="C428" s="182"/>
      <c r="D428" s="141"/>
      <c r="E428" s="141"/>
      <c r="F428" s="182"/>
      <c r="G428" s="182"/>
      <c r="H428" s="182"/>
      <c r="I428" s="182"/>
    </row>
    <row r="429" spans="2:9" ht="21.75">
      <c r="B429" s="182"/>
      <c r="C429" s="182"/>
      <c r="D429" s="141"/>
      <c r="E429" s="141"/>
      <c r="F429" s="182"/>
      <c r="G429" s="182"/>
      <c r="H429" s="182"/>
      <c r="I429" s="182"/>
    </row>
    <row r="430" spans="2:9" ht="21.75">
      <c r="B430" s="182"/>
      <c r="C430" s="182"/>
      <c r="D430" s="141"/>
      <c r="E430" s="141"/>
      <c r="F430" s="182"/>
      <c r="G430" s="182"/>
      <c r="H430" s="182"/>
      <c r="I430" s="182"/>
    </row>
    <row r="431" spans="2:9" ht="21.75">
      <c r="B431" s="182"/>
      <c r="C431" s="182"/>
      <c r="D431" s="141"/>
      <c r="E431" s="141"/>
      <c r="F431" s="182"/>
      <c r="G431" s="182"/>
      <c r="H431" s="182"/>
      <c r="I431" s="182"/>
    </row>
    <row r="432" spans="2:9" ht="21.75">
      <c r="B432" s="182"/>
      <c r="C432" s="182"/>
      <c r="D432" s="141"/>
      <c r="E432" s="141"/>
      <c r="F432" s="182"/>
      <c r="G432" s="182"/>
      <c r="H432" s="182"/>
      <c r="I432" s="182"/>
    </row>
    <row r="433" spans="2:9" ht="21.75">
      <c r="B433" s="182"/>
      <c r="C433" s="182"/>
      <c r="D433" s="141"/>
      <c r="E433" s="141"/>
      <c r="F433" s="182"/>
      <c r="G433" s="182"/>
      <c r="H433" s="182"/>
      <c r="I433" s="182"/>
    </row>
    <row r="434" spans="2:9" ht="21.75">
      <c r="B434" s="182"/>
      <c r="C434" s="182"/>
      <c r="D434" s="141"/>
      <c r="E434" s="141"/>
      <c r="F434" s="182"/>
      <c r="G434" s="182"/>
      <c r="H434" s="182"/>
      <c r="I434" s="182"/>
    </row>
    <row r="435" spans="2:9" ht="21.75">
      <c r="B435" s="182"/>
      <c r="C435" s="182"/>
      <c r="D435" s="141"/>
      <c r="E435" s="141"/>
      <c r="F435" s="182"/>
      <c r="G435" s="182"/>
      <c r="H435" s="182"/>
      <c r="I435" s="182"/>
    </row>
    <row r="436" spans="2:9" ht="21.75">
      <c r="B436" s="182"/>
      <c r="C436" s="182"/>
      <c r="D436" s="141"/>
      <c r="E436" s="141"/>
      <c r="F436" s="182"/>
      <c r="G436" s="182"/>
      <c r="H436" s="182"/>
      <c r="I436" s="182"/>
    </row>
    <row r="437" spans="2:9" ht="21.75">
      <c r="B437" s="182"/>
      <c r="C437" s="182"/>
      <c r="D437" s="141"/>
      <c r="E437" s="141"/>
      <c r="F437" s="182"/>
      <c r="G437" s="182"/>
      <c r="H437" s="182"/>
      <c r="I437" s="182"/>
    </row>
    <row r="438" spans="2:9" ht="21.75">
      <c r="B438" s="182"/>
      <c r="C438" s="182"/>
      <c r="D438" s="141"/>
      <c r="E438" s="141"/>
      <c r="F438" s="182"/>
      <c r="G438" s="182"/>
      <c r="H438" s="182"/>
      <c r="I438" s="182"/>
    </row>
    <row r="439" spans="2:9" ht="21.75">
      <c r="B439" s="182"/>
      <c r="C439" s="182"/>
      <c r="D439" s="141"/>
      <c r="E439" s="141"/>
      <c r="F439" s="182"/>
      <c r="G439" s="182"/>
      <c r="H439" s="182"/>
      <c r="I439" s="182"/>
    </row>
    <row r="440" spans="2:9" ht="21.75">
      <c r="B440" s="182"/>
      <c r="C440" s="182"/>
      <c r="D440" s="141"/>
      <c r="E440" s="141"/>
      <c r="F440" s="182"/>
      <c r="G440" s="182"/>
      <c r="H440" s="182"/>
      <c r="I440" s="182"/>
    </row>
    <row r="441" spans="2:9" ht="21.75">
      <c r="B441" s="182"/>
      <c r="C441" s="182"/>
      <c r="D441" s="141"/>
      <c r="E441" s="141"/>
      <c r="F441" s="182"/>
      <c r="G441" s="182"/>
      <c r="H441" s="182"/>
      <c r="I441" s="182"/>
    </row>
    <row r="442" spans="2:9" ht="21.75">
      <c r="B442" s="182"/>
      <c r="C442" s="182"/>
      <c r="D442" s="141"/>
      <c r="E442" s="141"/>
      <c r="F442" s="182"/>
      <c r="G442" s="182"/>
      <c r="H442" s="182"/>
      <c r="I442" s="182"/>
    </row>
    <row r="443" spans="2:9" ht="21.75">
      <c r="B443" s="182"/>
      <c r="C443" s="182"/>
      <c r="D443" s="141"/>
      <c r="E443" s="141"/>
      <c r="F443" s="182"/>
      <c r="G443" s="182"/>
      <c r="H443" s="182"/>
      <c r="I443" s="182"/>
    </row>
    <row r="444" spans="2:9" ht="21.75">
      <c r="B444" s="182"/>
      <c r="C444" s="182"/>
      <c r="D444" s="141"/>
      <c r="E444" s="141"/>
      <c r="F444" s="182"/>
      <c r="G444" s="182"/>
      <c r="H444" s="182"/>
      <c r="I444" s="182"/>
    </row>
    <row r="445" spans="2:9" ht="21.75">
      <c r="B445" s="182"/>
      <c r="C445" s="182"/>
      <c r="D445" s="141"/>
      <c r="E445" s="141"/>
      <c r="F445" s="182"/>
      <c r="G445" s="182"/>
      <c r="H445" s="182"/>
      <c r="I445" s="182"/>
    </row>
    <row r="446" spans="2:9" ht="21.75">
      <c r="B446" s="182"/>
      <c r="C446" s="182"/>
      <c r="D446" s="141"/>
      <c r="E446" s="141"/>
      <c r="F446" s="182"/>
      <c r="G446" s="182"/>
      <c r="H446" s="182"/>
      <c r="I446" s="182"/>
    </row>
    <row r="447" spans="2:9" ht="21.75">
      <c r="B447" s="182"/>
      <c r="C447" s="182"/>
      <c r="D447" s="141"/>
      <c r="E447" s="141"/>
      <c r="F447" s="182"/>
      <c r="G447" s="182"/>
      <c r="H447" s="182"/>
      <c r="I447" s="182"/>
    </row>
    <row r="448" spans="2:9" ht="21.75">
      <c r="B448" s="182"/>
      <c r="C448" s="182"/>
      <c r="D448" s="141"/>
      <c r="E448" s="141"/>
      <c r="F448" s="182"/>
      <c r="G448" s="182"/>
      <c r="H448" s="182"/>
      <c r="I448" s="182"/>
    </row>
    <row r="449" spans="2:9" ht="21.75">
      <c r="B449" s="182"/>
      <c r="C449" s="182"/>
      <c r="D449" s="141"/>
      <c r="E449" s="141"/>
      <c r="F449" s="182"/>
      <c r="G449" s="182"/>
      <c r="H449" s="182"/>
      <c r="I449" s="182"/>
    </row>
    <row r="450" spans="2:9" ht="21.75">
      <c r="B450" s="182"/>
      <c r="C450" s="182"/>
      <c r="D450" s="141"/>
      <c r="E450" s="141"/>
      <c r="F450" s="182"/>
      <c r="G450" s="182"/>
      <c r="H450" s="182"/>
      <c r="I450" s="182"/>
    </row>
    <row r="451" spans="2:9" ht="21.75">
      <c r="B451" s="182"/>
      <c r="C451" s="182"/>
      <c r="D451" s="141"/>
      <c r="E451" s="141"/>
      <c r="F451" s="182"/>
      <c r="G451" s="182"/>
      <c r="H451" s="182"/>
      <c r="I451" s="182"/>
    </row>
    <row r="452" spans="2:9" ht="21.75">
      <c r="B452" s="182"/>
      <c r="C452" s="182"/>
      <c r="D452" s="141"/>
      <c r="E452" s="141"/>
      <c r="F452" s="182"/>
      <c r="G452" s="182"/>
      <c r="H452" s="182"/>
      <c r="I452" s="182"/>
    </row>
    <row r="453" spans="2:9" ht="21.75">
      <c r="B453" s="182"/>
      <c r="C453" s="182"/>
      <c r="D453" s="141"/>
      <c r="E453" s="141"/>
      <c r="F453" s="182"/>
      <c r="G453" s="182"/>
      <c r="H453" s="182"/>
      <c r="I453" s="182"/>
    </row>
    <row r="454" spans="2:9" ht="21.75">
      <c r="B454" s="182"/>
      <c r="C454" s="182"/>
      <c r="D454" s="141"/>
      <c r="E454" s="141"/>
      <c r="F454" s="182"/>
      <c r="G454" s="182"/>
      <c r="H454" s="182"/>
      <c r="I454" s="182"/>
    </row>
    <row r="455" spans="2:9" ht="21.75">
      <c r="B455" s="182"/>
      <c r="C455" s="182"/>
      <c r="D455" s="141"/>
      <c r="E455" s="141"/>
      <c r="F455" s="182"/>
      <c r="G455" s="182"/>
      <c r="H455" s="182"/>
      <c r="I455" s="182"/>
    </row>
    <row r="456" spans="2:9" ht="21.75">
      <c r="B456" s="182"/>
      <c r="C456" s="182"/>
      <c r="D456" s="141"/>
      <c r="E456" s="141"/>
      <c r="F456" s="182"/>
      <c r="G456" s="182"/>
      <c r="H456" s="182"/>
      <c r="I456" s="182"/>
    </row>
    <row r="457" spans="2:9" ht="21.75">
      <c r="B457" s="182"/>
      <c r="C457" s="182"/>
      <c r="D457" s="141"/>
      <c r="E457" s="141"/>
      <c r="F457" s="182"/>
      <c r="G457" s="182"/>
      <c r="H457" s="182"/>
      <c r="I457" s="182"/>
    </row>
    <row r="458" spans="2:9" ht="21.75">
      <c r="B458" s="182"/>
      <c r="C458" s="182"/>
      <c r="D458" s="141"/>
      <c r="E458" s="141"/>
      <c r="F458" s="182"/>
      <c r="G458" s="182"/>
      <c r="H458" s="182"/>
      <c r="I458" s="182"/>
    </row>
    <row r="459" spans="2:9" ht="21.75">
      <c r="B459" s="182"/>
      <c r="C459" s="182"/>
      <c r="D459" s="141"/>
      <c r="E459" s="141"/>
      <c r="F459" s="182"/>
      <c r="G459" s="182"/>
      <c r="H459" s="182"/>
      <c r="I459" s="182"/>
    </row>
    <row r="460" spans="2:9" ht="21.75">
      <c r="B460" s="182"/>
      <c r="C460" s="182"/>
      <c r="D460" s="141"/>
      <c r="E460" s="141"/>
      <c r="F460" s="182"/>
      <c r="G460" s="182"/>
      <c r="H460" s="182"/>
      <c r="I460" s="182"/>
    </row>
    <row r="461" spans="2:9" ht="21.75">
      <c r="B461" s="182"/>
      <c r="C461" s="182"/>
      <c r="D461" s="141"/>
      <c r="E461" s="141"/>
      <c r="F461" s="182"/>
      <c r="G461" s="182"/>
      <c r="H461" s="182"/>
      <c r="I461" s="182"/>
    </row>
    <row r="462" spans="2:9" ht="21.75">
      <c r="B462" s="182"/>
      <c r="C462" s="182"/>
      <c r="D462" s="141"/>
      <c r="E462" s="141"/>
      <c r="F462" s="182"/>
      <c r="G462" s="182"/>
      <c r="H462" s="182"/>
      <c r="I462" s="182"/>
    </row>
    <row r="463" spans="2:9" ht="21.75">
      <c r="B463" s="182"/>
      <c r="C463" s="182"/>
      <c r="D463" s="141"/>
      <c r="E463" s="141"/>
      <c r="F463" s="182"/>
      <c r="G463" s="182"/>
      <c r="H463" s="182"/>
      <c r="I463" s="182"/>
    </row>
    <row r="464" spans="2:9" ht="21.75">
      <c r="B464" s="182"/>
      <c r="C464" s="182"/>
      <c r="D464" s="141"/>
      <c r="E464" s="141"/>
      <c r="F464" s="182"/>
      <c r="G464" s="182"/>
      <c r="H464" s="182"/>
      <c r="I464" s="182"/>
    </row>
    <row r="465" spans="2:9" ht="21.75">
      <c r="B465" s="182"/>
      <c r="C465" s="182"/>
      <c r="D465" s="141"/>
      <c r="E465" s="141"/>
      <c r="F465" s="182"/>
      <c r="G465" s="182"/>
      <c r="H465" s="182"/>
      <c r="I465" s="182"/>
    </row>
    <row r="466" spans="2:9" ht="21.75">
      <c r="B466" s="182"/>
      <c r="C466" s="182"/>
      <c r="D466" s="141"/>
      <c r="E466" s="141"/>
      <c r="F466" s="182"/>
      <c r="G466" s="182"/>
      <c r="H466" s="182"/>
      <c r="I466" s="182"/>
    </row>
    <row r="467" spans="2:9" ht="21.75">
      <c r="B467" s="182"/>
      <c r="C467" s="182"/>
      <c r="D467" s="141"/>
      <c r="E467" s="141"/>
      <c r="F467" s="182"/>
      <c r="G467" s="182"/>
      <c r="H467" s="182"/>
      <c r="I467" s="182"/>
    </row>
    <row r="468" spans="2:9" ht="21.75">
      <c r="B468" s="182"/>
      <c r="C468" s="182"/>
      <c r="D468" s="141"/>
      <c r="E468" s="141"/>
      <c r="F468" s="182"/>
      <c r="G468" s="182"/>
      <c r="H468" s="182"/>
      <c r="I468" s="182"/>
    </row>
    <row r="469" spans="2:9" ht="21.75">
      <c r="B469" s="182"/>
      <c r="C469" s="182"/>
      <c r="D469" s="141"/>
      <c r="E469" s="141"/>
      <c r="F469" s="182"/>
      <c r="G469" s="182"/>
      <c r="H469" s="182"/>
      <c r="I469" s="182"/>
    </row>
    <row r="470" spans="2:9" ht="21.75">
      <c r="B470" s="182"/>
      <c r="C470" s="182"/>
      <c r="D470" s="141"/>
      <c r="E470" s="141"/>
      <c r="F470" s="182"/>
      <c r="G470" s="182"/>
      <c r="H470" s="182"/>
      <c r="I470" s="182"/>
    </row>
    <row r="471" spans="2:9" ht="21.75">
      <c r="B471" s="182"/>
      <c r="C471" s="182"/>
      <c r="D471" s="141"/>
      <c r="E471" s="141"/>
      <c r="F471" s="182"/>
      <c r="G471" s="182"/>
      <c r="H471" s="182"/>
      <c r="I471" s="182"/>
    </row>
    <row r="472" spans="2:9" ht="21.75">
      <c r="B472" s="182"/>
      <c r="C472" s="182"/>
      <c r="D472" s="141"/>
      <c r="E472" s="141"/>
      <c r="F472" s="182"/>
      <c r="G472" s="182"/>
      <c r="H472" s="182"/>
      <c r="I472" s="182"/>
    </row>
    <row r="473" spans="2:9" ht="21.75">
      <c r="B473" s="182"/>
      <c r="C473" s="182"/>
      <c r="D473" s="141"/>
      <c r="E473" s="141"/>
      <c r="F473" s="182"/>
      <c r="G473" s="182"/>
      <c r="H473" s="182"/>
      <c r="I473" s="182"/>
    </row>
    <row r="474" spans="2:9" ht="21.75">
      <c r="B474" s="182"/>
      <c r="C474" s="182"/>
      <c r="D474" s="141"/>
      <c r="E474" s="141"/>
      <c r="F474" s="182"/>
      <c r="G474" s="182"/>
      <c r="H474" s="182"/>
      <c r="I474" s="182"/>
    </row>
    <row r="475" spans="2:9" ht="21.75">
      <c r="B475" s="182"/>
      <c r="C475" s="182"/>
      <c r="D475" s="141"/>
      <c r="E475" s="141"/>
      <c r="F475" s="182"/>
      <c r="G475" s="182"/>
      <c r="H475" s="182"/>
      <c r="I475" s="182"/>
    </row>
    <row r="476" spans="2:9" ht="21.75">
      <c r="B476" s="182"/>
      <c r="C476" s="182"/>
      <c r="D476" s="141"/>
      <c r="E476" s="141"/>
      <c r="F476" s="182"/>
      <c r="G476" s="182"/>
      <c r="H476" s="182"/>
      <c r="I476" s="182"/>
    </row>
    <row r="477" spans="2:9" ht="21.75">
      <c r="B477" s="182"/>
      <c r="C477" s="182"/>
      <c r="D477" s="141"/>
      <c r="E477" s="141"/>
      <c r="F477" s="182"/>
      <c r="G477" s="182"/>
      <c r="H477" s="182"/>
      <c r="I477" s="182"/>
    </row>
    <row r="478" spans="2:9" ht="21.75">
      <c r="B478" s="182"/>
      <c r="C478" s="182"/>
      <c r="D478" s="141"/>
      <c r="E478" s="141"/>
      <c r="F478" s="182"/>
      <c r="G478" s="182"/>
      <c r="H478" s="182"/>
      <c r="I478" s="182"/>
    </row>
    <row r="479" spans="2:9" ht="21.75">
      <c r="B479" s="182"/>
      <c r="C479" s="182"/>
      <c r="D479" s="141"/>
      <c r="E479" s="141"/>
      <c r="F479" s="182"/>
      <c r="G479" s="182"/>
      <c r="H479" s="182"/>
      <c r="I479" s="182"/>
    </row>
    <row r="480" spans="2:9" ht="21.75">
      <c r="B480" s="182"/>
      <c r="C480" s="182"/>
      <c r="D480" s="141"/>
      <c r="E480" s="141"/>
      <c r="F480" s="182"/>
      <c r="G480" s="182"/>
      <c r="H480" s="182"/>
      <c r="I480" s="182"/>
    </row>
    <row r="481" spans="2:9" ht="21.75">
      <c r="B481" s="182"/>
      <c r="C481" s="182"/>
      <c r="D481" s="141"/>
      <c r="E481" s="141"/>
      <c r="F481" s="182"/>
      <c r="G481" s="182"/>
      <c r="H481" s="182"/>
      <c r="I481" s="182"/>
    </row>
    <row r="482" spans="2:9" ht="21.75">
      <c r="B482" s="182"/>
      <c r="C482" s="182"/>
      <c r="D482" s="141"/>
      <c r="E482" s="141"/>
      <c r="F482" s="182"/>
      <c r="G482" s="182"/>
      <c r="H482" s="182"/>
      <c r="I482" s="182"/>
    </row>
    <row r="483" spans="2:9" ht="21.75">
      <c r="B483" s="182"/>
      <c r="C483" s="182"/>
      <c r="D483" s="141"/>
      <c r="E483" s="141"/>
      <c r="F483" s="182"/>
      <c r="G483" s="182"/>
      <c r="H483" s="182"/>
      <c r="I483" s="182"/>
    </row>
    <row r="484" spans="2:9" ht="21.75">
      <c r="B484" s="182"/>
      <c r="C484" s="182"/>
      <c r="D484" s="141"/>
      <c r="E484" s="141"/>
      <c r="F484" s="182"/>
      <c r="G484" s="182"/>
      <c r="H484" s="182"/>
      <c r="I484" s="182"/>
    </row>
    <row r="485" spans="2:9" ht="21.75">
      <c r="B485" s="182"/>
      <c r="C485" s="182"/>
      <c r="D485" s="141"/>
      <c r="E485" s="141"/>
      <c r="F485" s="182"/>
      <c r="G485" s="182"/>
      <c r="H485" s="182"/>
      <c r="I485" s="182"/>
    </row>
    <row r="486" spans="2:9" ht="21.75">
      <c r="B486" s="182"/>
      <c r="C486" s="182"/>
      <c r="D486" s="141"/>
      <c r="E486" s="141"/>
      <c r="F486" s="182"/>
      <c r="G486" s="182"/>
      <c r="H486" s="182"/>
      <c r="I486" s="182"/>
    </row>
    <row r="487" spans="2:9" ht="21.75">
      <c r="B487" s="182"/>
      <c r="C487" s="182"/>
      <c r="D487" s="141"/>
      <c r="E487" s="141"/>
      <c r="F487" s="182"/>
      <c r="G487" s="182"/>
      <c r="H487" s="182"/>
      <c r="I487" s="182"/>
    </row>
    <row r="488" spans="2:9" ht="21.75">
      <c r="B488" s="182"/>
      <c r="C488" s="182"/>
      <c r="D488" s="141"/>
      <c r="E488" s="141"/>
      <c r="F488" s="182"/>
      <c r="G488" s="182"/>
      <c r="H488" s="182"/>
      <c r="I488" s="182"/>
    </row>
    <row r="489" spans="2:9" ht="21.75">
      <c r="B489" s="182"/>
      <c r="C489" s="182"/>
      <c r="D489" s="141"/>
      <c r="E489" s="141"/>
      <c r="F489" s="182"/>
      <c r="G489" s="182"/>
      <c r="H489" s="182"/>
      <c r="I489" s="182"/>
    </row>
    <row r="490" spans="2:9" ht="21.75">
      <c r="B490" s="182"/>
      <c r="C490" s="182"/>
      <c r="D490" s="141"/>
      <c r="E490" s="141"/>
      <c r="F490" s="182"/>
      <c r="G490" s="182"/>
      <c r="H490" s="182"/>
      <c r="I490" s="182"/>
    </row>
    <row r="491" spans="2:9" ht="21.75">
      <c r="B491" s="182"/>
      <c r="C491" s="182"/>
      <c r="D491" s="141"/>
      <c r="E491" s="141"/>
      <c r="F491" s="182"/>
      <c r="G491" s="182"/>
      <c r="H491" s="182"/>
      <c r="I491" s="182"/>
    </row>
    <row r="492" spans="2:9" ht="21.75">
      <c r="B492" s="182"/>
      <c r="C492" s="182"/>
      <c r="D492" s="141"/>
      <c r="E492" s="141"/>
      <c r="F492" s="182"/>
      <c r="G492" s="182"/>
      <c r="H492" s="182"/>
      <c r="I492" s="182"/>
    </row>
    <row r="493" spans="2:9" ht="21.75">
      <c r="B493" s="182"/>
      <c r="C493" s="182"/>
      <c r="D493" s="141"/>
      <c r="E493" s="141"/>
      <c r="F493" s="182"/>
      <c r="G493" s="182"/>
      <c r="H493" s="182"/>
      <c r="I493" s="182"/>
    </row>
    <row r="494" spans="2:9" ht="21.75">
      <c r="B494" s="182"/>
      <c r="C494" s="182"/>
      <c r="D494" s="141"/>
      <c r="E494" s="141"/>
      <c r="F494" s="182"/>
      <c r="G494" s="182"/>
      <c r="H494" s="182"/>
      <c r="I494" s="182"/>
    </row>
    <row r="495" spans="2:9" ht="21.75">
      <c r="B495" s="182"/>
      <c r="C495" s="182"/>
      <c r="D495" s="141"/>
      <c r="E495" s="141"/>
      <c r="F495" s="182"/>
      <c r="G495" s="182"/>
      <c r="H495" s="182"/>
      <c r="I495" s="182"/>
    </row>
    <row r="496" spans="2:9" ht="21.75">
      <c r="B496" s="182"/>
      <c r="C496" s="182"/>
      <c r="D496" s="141"/>
      <c r="E496" s="141"/>
      <c r="F496" s="182"/>
      <c r="G496" s="182"/>
      <c r="H496" s="182"/>
      <c r="I496" s="182"/>
    </row>
    <row r="497" spans="2:9" ht="21.75">
      <c r="B497" s="182"/>
      <c r="C497" s="182"/>
      <c r="D497" s="141"/>
      <c r="E497" s="141"/>
      <c r="F497" s="182"/>
      <c r="G497" s="182"/>
      <c r="H497" s="182"/>
      <c r="I497" s="182"/>
    </row>
    <row r="498" spans="2:9" ht="21.75">
      <c r="B498" s="182"/>
      <c r="C498" s="182"/>
      <c r="D498" s="141"/>
      <c r="E498" s="141"/>
      <c r="F498" s="182"/>
      <c r="G498" s="182"/>
      <c r="H498" s="182"/>
      <c r="I498" s="182"/>
    </row>
    <row r="499" spans="2:9" ht="21.75">
      <c r="B499" s="182"/>
      <c r="C499" s="182"/>
      <c r="D499" s="141"/>
      <c r="E499" s="141"/>
      <c r="F499" s="182"/>
      <c r="G499" s="182"/>
      <c r="H499" s="182"/>
      <c r="I499" s="182"/>
    </row>
    <row r="500" spans="2:9" ht="21.75">
      <c r="B500" s="182"/>
      <c r="C500" s="182"/>
      <c r="D500" s="141"/>
      <c r="E500" s="141"/>
      <c r="F500" s="182"/>
      <c r="G500" s="182"/>
      <c r="H500" s="182"/>
      <c r="I500" s="182"/>
    </row>
    <row r="501" spans="2:9" ht="21.75">
      <c r="B501" s="182"/>
      <c r="C501" s="182"/>
      <c r="D501" s="141"/>
      <c r="E501" s="141"/>
      <c r="F501" s="182"/>
      <c r="G501" s="182"/>
      <c r="H501" s="182"/>
      <c r="I501" s="182"/>
    </row>
    <row r="502" spans="2:9" ht="21.75">
      <c r="B502" s="182"/>
      <c r="C502" s="182"/>
      <c r="D502" s="141"/>
      <c r="E502" s="141"/>
      <c r="F502" s="182"/>
      <c r="G502" s="182"/>
      <c r="H502" s="182"/>
      <c r="I502" s="182"/>
    </row>
    <row r="503" spans="2:9" ht="21.75">
      <c r="B503" s="182"/>
      <c r="C503" s="182"/>
      <c r="D503" s="141"/>
      <c r="E503" s="141"/>
      <c r="F503" s="182"/>
      <c r="G503" s="182"/>
      <c r="H503" s="182"/>
      <c r="I503" s="182"/>
    </row>
    <row r="504" spans="2:9" ht="21.75">
      <c r="B504" s="182"/>
      <c r="C504" s="182"/>
      <c r="D504" s="141"/>
      <c r="E504" s="141"/>
      <c r="F504" s="182"/>
      <c r="G504" s="182"/>
      <c r="H504" s="182"/>
      <c r="I504" s="182"/>
    </row>
    <row r="505" spans="2:9" ht="21.75">
      <c r="B505" s="182"/>
      <c r="C505" s="182"/>
      <c r="D505" s="141"/>
      <c r="E505" s="141"/>
      <c r="F505" s="182"/>
      <c r="G505" s="182"/>
      <c r="H505" s="182"/>
      <c r="I505" s="182"/>
    </row>
    <row r="506" spans="2:9" ht="21.75">
      <c r="B506" s="182"/>
      <c r="C506" s="182"/>
      <c r="D506" s="141"/>
      <c r="E506" s="141"/>
      <c r="F506" s="182"/>
      <c r="G506" s="182"/>
      <c r="H506" s="182"/>
      <c r="I506" s="182"/>
    </row>
    <row r="507" spans="2:9" ht="21.75">
      <c r="B507" s="182"/>
      <c r="C507" s="182"/>
      <c r="D507" s="141"/>
      <c r="E507" s="141"/>
      <c r="F507" s="182"/>
      <c r="G507" s="182"/>
      <c r="H507" s="182"/>
      <c r="I507" s="182"/>
    </row>
    <row r="508" spans="2:9" ht="21.75">
      <c r="B508" s="182"/>
      <c r="C508" s="182"/>
      <c r="D508" s="141"/>
      <c r="E508" s="141"/>
      <c r="F508" s="182"/>
      <c r="G508" s="182"/>
      <c r="H508" s="182"/>
      <c r="I508" s="182"/>
    </row>
    <row r="509" spans="2:9" ht="21.75">
      <c r="B509" s="182"/>
      <c r="C509" s="182"/>
      <c r="D509" s="141"/>
      <c r="E509" s="141"/>
      <c r="F509" s="182"/>
      <c r="G509" s="182"/>
      <c r="H509" s="182"/>
      <c r="I509" s="182"/>
    </row>
    <row r="510" spans="2:9" ht="21.75">
      <c r="B510" s="182"/>
      <c r="C510" s="182"/>
      <c r="D510" s="141"/>
      <c r="E510" s="141"/>
      <c r="F510" s="182"/>
      <c r="G510" s="182"/>
      <c r="H510" s="182"/>
      <c r="I510" s="182"/>
    </row>
    <row r="511" spans="2:9" ht="21.75">
      <c r="B511" s="182"/>
      <c r="C511" s="182"/>
      <c r="D511" s="141"/>
      <c r="E511" s="141"/>
      <c r="F511" s="182"/>
      <c r="G511" s="182"/>
      <c r="H511" s="182"/>
      <c r="I511" s="182"/>
    </row>
    <row r="512" spans="2:9" ht="21.75">
      <c r="B512" s="182"/>
      <c r="C512" s="182"/>
      <c r="D512" s="141"/>
      <c r="E512" s="141"/>
      <c r="F512" s="182"/>
      <c r="G512" s="182"/>
      <c r="H512" s="182"/>
      <c r="I512" s="182"/>
    </row>
    <row r="513" spans="2:9" ht="21.75">
      <c r="B513" s="182"/>
      <c r="C513" s="182"/>
      <c r="D513" s="141"/>
      <c r="E513" s="141"/>
      <c r="F513" s="182"/>
      <c r="G513" s="182"/>
      <c r="H513" s="182"/>
      <c r="I513" s="182"/>
    </row>
    <row r="514" spans="2:9" ht="21.75">
      <c r="B514" s="182"/>
      <c r="C514" s="182"/>
      <c r="D514" s="141"/>
      <c r="E514" s="141"/>
      <c r="F514" s="182"/>
      <c r="G514" s="182"/>
      <c r="H514" s="182"/>
      <c r="I514" s="182"/>
    </row>
    <row r="515" spans="2:9" ht="21.75">
      <c r="B515" s="182"/>
      <c r="C515" s="182"/>
      <c r="D515" s="141"/>
      <c r="E515" s="141"/>
      <c r="F515" s="182"/>
      <c r="G515" s="182"/>
      <c r="H515" s="182"/>
      <c r="I515" s="182"/>
    </row>
    <row r="516" spans="2:9" ht="21.75">
      <c r="B516" s="182"/>
      <c r="C516" s="182"/>
      <c r="D516" s="141"/>
      <c r="E516" s="141"/>
      <c r="F516" s="182"/>
      <c r="G516" s="182"/>
      <c r="H516" s="182"/>
      <c r="I516" s="182"/>
    </row>
    <row r="517" spans="2:9" ht="21.75">
      <c r="B517" s="182"/>
      <c r="C517" s="182"/>
      <c r="D517" s="141"/>
      <c r="E517" s="141"/>
      <c r="F517" s="182"/>
      <c r="G517" s="182"/>
      <c r="H517" s="182"/>
      <c r="I517" s="182"/>
    </row>
    <row r="518" spans="2:9" ht="21.75">
      <c r="B518" s="182"/>
      <c r="C518" s="182"/>
      <c r="D518" s="141"/>
      <c r="E518" s="141"/>
      <c r="F518" s="182"/>
      <c r="G518" s="182"/>
      <c r="H518" s="182"/>
      <c r="I518" s="182"/>
    </row>
    <row r="519" spans="2:9" ht="21.75">
      <c r="B519" s="182"/>
      <c r="C519" s="182"/>
      <c r="D519" s="141"/>
      <c r="E519" s="141"/>
      <c r="F519" s="182"/>
      <c r="G519" s="182"/>
      <c r="H519" s="182"/>
      <c r="I519" s="182"/>
    </row>
    <row r="520" spans="2:9" ht="21.75">
      <c r="B520" s="182"/>
      <c r="C520" s="182"/>
      <c r="D520" s="141"/>
      <c r="E520" s="141"/>
      <c r="F520" s="182"/>
      <c r="G520" s="182"/>
      <c r="H520" s="182"/>
      <c r="I520" s="182"/>
    </row>
    <row r="521" spans="2:9" ht="21.75">
      <c r="B521" s="182"/>
      <c r="C521" s="182"/>
      <c r="D521" s="141"/>
      <c r="E521" s="141"/>
      <c r="F521" s="182"/>
      <c r="G521" s="182"/>
      <c r="H521" s="182"/>
      <c r="I521" s="182"/>
    </row>
    <row r="522" spans="2:9" ht="21.75">
      <c r="B522" s="182"/>
      <c r="C522" s="182"/>
      <c r="D522" s="141"/>
      <c r="E522" s="141"/>
      <c r="F522" s="182"/>
      <c r="G522" s="182"/>
      <c r="H522" s="182"/>
      <c r="I522" s="182"/>
    </row>
    <row r="523" spans="2:9" ht="21.75">
      <c r="B523" s="182"/>
      <c r="C523" s="182"/>
      <c r="D523" s="141"/>
      <c r="E523" s="141"/>
      <c r="F523" s="182"/>
      <c r="G523" s="182"/>
      <c r="H523" s="182"/>
      <c r="I523" s="182"/>
    </row>
    <row r="524" spans="2:9" ht="21.75">
      <c r="B524" s="182"/>
      <c r="C524" s="182"/>
      <c r="D524" s="141"/>
      <c r="E524" s="141"/>
      <c r="F524" s="182"/>
      <c r="G524" s="182"/>
      <c r="H524" s="182"/>
      <c r="I524" s="182"/>
    </row>
    <row r="525" spans="2:9" ht="21.75">
      <c r="B525" s="182"/>
      <c r="C525" s="182"/>
      <c r="D525" s="141"/>
      <c r="E525" s="141"/>
      <c r="F525" s="182"/>
      <c r="G525" s="182"/>
      <c r="H525" s="182"/>
      <c r="I525" s="182"/>
    </row>
    <row r="526" spans="2:9" ht="21.75">
      <c r="B526" s="182"/>
      <c r="C526" s="182"/>
      <c r="D526" s="141"/>
      <c r="E526" s="141"/>
      <c r="F526" s="182"/>
      <c r="G526" s="182"/>
      <c r="H526" s="182"/>
      <c r="I526" s="182"/>
    </row>
    <row r="527" spans="2:9" ht="21.75">
      <c r="B527" s="182"/>
      <c r="C527" s="182"/>
      <c r="D527" s="141"/>
      <c r="E527" s="141"/>
      <c r="F527" s="182"/>
      <c r="G527" s="182"/>
      <c r="H527" s="182"/>
      <c r="I527" s="182"/>
    </row>
    <row r="528" spans="2:9" ht="21.75">
      <c r="B528" s="182"/>
      <c r="C528" s="182"/>
      <c r="D528" s="141"/>
      <c r="E528" s="141"/>
      <c r="F528" s="182"/>
      <c r="G528" s="182"/>
      <c r="H528" s="182"/>
      <c r="I528" s="182"/>
    </row>
    <row r="529" spans="2:9" ht="21.75">
      <c r="B529" s="182"/>
      <c r="C529" s="182"/>
      <c r="D529" s="141"/>
      <c r="E529" s="141"/>
      <c r="F529" s="182"/>
      <c r="G529" s="182"/>
      <c r="H529" s="182"/>
      <c r="I529" s="182"/>
    </row>
    <row r="530" spans="2:9" ht="21.75">
      <c r="B530" s="182"/>
      <c r="C530" s="182"/>
      <c r="D530" s="141"/>
      <c r="E530" s="141"/>
      <c r="F530" s="182"/>
      <c r="G530" s="182"/>
      <c r="H530" s="182"/>
      <c r="I530" s="182"/>
    </row>
    <row r="531" spans="2:9" ht="21.75">
      <c r="B531" s="182"/>
      <c r="C531" s="182"/>
      <c r="D531" s="141"/>
      <c r="E531" s="141"/>
      <c r="F531" s="182"/>
      <c r="G531" s="182"/>
      <c r="H531" s="182"/>
      <c r="I531" s="182"/>
    </row>
    <row r="532" spans="2:9" ht="21.75">
      <c r="B532" s="182"/>
      <c r="C532" s="182"/>
      <c r="D532" s="141"/>
      <c r="E532" s="141"/>
      <c r="F532" s="182"/>
      <c r="G532" s="182"/>
      <c r="H532" s="182"/>
      <c r="I532" s="182"/>
    </row>
    <row r="533" spans="2:9" ht="21.75">
      <c r="B533" s="182"/>
      <c r="C533" s="182"/>
      <c r="D533" s="141"/>
      <c r="E533" s="141"/>
      <c r="F533" s="182"/>
      <c r="G533" s="182"/>
      <c r="H533" s="182"/>
      <c r="I533" s="182"/>
    </row>
    <row r="534" spans="2:9" ht="21.75">
      <c r="B534" s="182"/>
      <c r="C534" s="182"/>
      <c r="D534" s="141"/>
      <c r="E534" s="141"/>
      <c r="F534" s="182"/>
      <c r="G534" s="182"/>
      <c r="H534" s="182"/>
      <c r="I534" s="182"/>
    </row>
    <row r="535" spans="2:9" ht="21.75">
      <c r="B535" s="182"/>
      <c r="C535" s="182"/>
      <c r="D535" s="141"/>
      <c r="E535" s="141"/>
      <c r="F535" s="182"/>
      <c r="G535" s="182"/>
      <c r="H535" s="182"/>
      <c r="I535" s="182"/>
    </row>
    <row r="536" spans="2:9" ht="21.75">
      <c r="B536" s="182"/>
      <c r="C536" s="182"/>
      <c r="D536" s="141"/>
      <c r="E536" s="141"/>
      <c r="F536" s="182"/>
      <c r="G536" s="182"/>
      <c r="H536" s="182"/>
      <c r="I536" s="182"/>
    </row>
    <row r="537" spans="2:9" ht="21.75">
      <c r="B537" s="182"/>
      <c r="C537" s="182"/>
      <c r="D537" s="141"/>
      <c r="E537" s="141"/>
      <c r="F537" s="182"/>
      <c r="G537" s="182"/>
      <c r="H537" s="182"/>
      <c r="I537" s="182"/>
    </row>
    <row r="538" spans="2:9" ht="21.75">
      <c r="B538" s="182"/>
      <c r="C538" s="182"/>
      <c r="D538" s="141"/>
      <c r="E538" s="141"/>
      <c r="F538" s="182"/>
      <c r="G538" s="182"/>
      <c r="H538" s="182"/>
      <c r="I538" s="182"/>
    </row>
    <row r="539" spans="2:9" ht="21.75">
      <c r="B539" s="182"/>
      <c r="C539" s="182"/>
      <c r="D539" s="141"/>
      <c r="E539" s="141"/>
      <c r="F539" s="182"/>
      <c r="G539" s="182"/>
      <c r="H539" s="182"/>
      <c r="I539" s="182"/>
    </row>
    <row r="540" spans="2:9" ht="21.75">
      <c r="B540" s="182"/>
      <c r="C540" s="182"/>
      <c r="D540" s="141"/>
      <c r="E540" s="141"/>
      <c r="F540" s="182"/>
      <c r="G540" s="182"/>
      <c r="H540" s="182"/>
      <c r="I540" s="182"/>
    </row>
    <row r="541" spans="2:9" ht="21.75">
      <c r="B541" s="182"/>
      <c r="C541" s="182"/>
      <c r="D541" s="141"/>
      <c r="E541" s="141"/>
      <c r="F541" s="182"/>
      <c r="G541" s="182"/>
      <c r="H541" s="182"/>
      <c r="I541" s="182"/>
    </row>
    <row r="542" spans="2:9" ht="21.75">
      <c r="B542" s="182"/>
      <c r="C542" s="182"/>
      <c r="D542" s="141"/>
      <c r="E542" s="141"/>
      <c r="F542" s="182"/>
      <c r="G542" s="182"/>
      <c r="H542" s="182"/>
      <c r="I542" s="182"/>
    </row>
    <row r="543" spans="2:9" ht="21.75">
      <c r="B543" s="182"/>
      <c r="C543" s="182"/>
      <c r="D543" s="141"/>
      <c r="E543" s="141"/>
      <c r="F543" s="182"/>
      <c r="G543" s="182"/>
      <c r="H543" s="182"/>
      <c r="I543" s="182"/>
    </row>
    <row r="544" spans="2:9" ht="21.75">
      <c r="B544" s="182"/>
      <c r="C544" s="182"/>
      <c r="D544" s="141"/>
      <c r="E544" s="141"/>
      <c r="F544" s="182"/>
      <c r="G544" s="182"/>
      <c r="H544" s="182"/>
      <c r="I544" s="182"/>
    </row>
    <row r="545" spans="2:9" ht="21.75">
      <c r="B545" s="182"/>
      <c r="C545" s="182"/>
      <c r="D545" s="141"/>
      <c r="E545" s="141"/>
      <c r="F545" s="182"/>
      <c r="G545" s="182"/>
      <c r="H545" s="182"/>
      <c r="I545" s="182"/>
    </row>
    <row r="546" spans="2:9" ht="21.75">
      <c r="B546" s="182"/>
      <c r="C546" s="182"/>
      <c r="D546" s="141"/>
      <c r="E546" s="141"/>
      <c r="F546" s="182"/>
      <c r="G546" s="182"/>
      <c r="H546" s="182"/>
      <c r="I546" s="182"/>
    </row>
    <row r="547" spans="2:9" ht="21.75">
      <c r="B547" s="182"/>
      <c r="C547" s="182"/>
      <c r="D547" s="141"/>
      <c r="E547" s="141"/>
      <c r="F547" s="182"/>
      <c r="G547" s="182"/>
      <c r="H547" s="182"/>
      <c r="I547" s="182"/>
    </row>
    <row r="548" spans="2:9" ht="21.75">
      <c r="B548" s="182"/>
      <c r="C548" s="182"/>
      <c r="D548" s="141"/>
      <c r="E548" s="141"/>
      <c r="F548" s="182"/>
      <c r="G548" s="182"/>
      <c r="H548" s="182"/>
      <c r="I548" s="182"/>
    </row>
    <row r="549" spans="2:9" ht="21.75">
      <c r="B549" s="182"/>
      <c r="C549" s="182"/>
      <c r="D549" s="141"/>
      <c r="E549" s="141"/>
      <c r="F549" s="182"/>
      <c r="G549" s="182"/>
      <c r="H549" s="182"/>
      <c r="I549" s="182"/>
    </row>
    <row r="550" spans="2:9" ht="21.75">
      <c r="B550" s="182"/>
      <c r="C550" s="182"/>
      <c r="D550" s="141"/>
      <c r="E550" s="141"/>
      <c r="F550" s="182"/>
      <c r="G550" s="182"/>
      <c r="H550" s="182"/>
      <c r="I550" s="182"/>
    </row>
    <row r="551" spans="2:9" ht="21.75">
      <c r="B551" s="182"/>
      <c r="C551" s="182"/>
      <c r="D551" s="141"/>
      <c r="E551" s="141"/>
      <c r="F551" s="182"/>
      <c r="G551" s="182"/>
      <c r="H551" s="182"/>
      <c r="I551" s="182"/>
    </row>
    <row r="552" spans="2:9" ht="21.75">
      <c r="B552" s="182"/>
      <c r="C552" s="182"/>
      <c r="D552" s="141"/>
      <c r="E552" s="141"/>
      <c r="F552" s="182"/>
      <c r="G552" s="182"/>
      <c r="H552" s="182"/>
      <c r="I552" s="182"/>
    </row>
    <row r="553" spans="2:9" ht="21.75">
      <c r="B553" s="182"/>
      <c r="C553" s="182"/>
      <c r="D553" s="141"/>
      <c r="E553" s="141"/>
      <c r="F553" s="182"/>
      <c r="G553" s="182"/>
      <c r="H553" s="182"/>
      <c r="I553" s="182"/>
    </row>
    <row r="554" spans="2:9" ht="21.75">
      <c r="B554" s="182"/>
      <c r="C554" s="182"/>
      <c r="D554" s="141"/>
      <c r="E554" s="141"/>
      <c r="F554" s="182"/>
      <c r="G554" s="182"/>
      <c r="H554" s="182"/>
      <c r="I554" s="182"/>
    </row>
    <row r="555" spans="2:9" ht="21.75">
      <c r="B555" s="182"/>
      <c r="C555" s="182"/>
      <c r="D555" s="141"/>
      <c r="E555" s="141"/>
      <c r="F555" s="182"/>
      <c r="G555" s="182"/>
      <c r="H555" s="182"/>
      <c r="I555" s="182"/>
    </row>
    <row r="556" spans="2:9" ht="21.75">
      <c r="B556" s="182"/>
      <c r="C556" s="182"/>
      <c r="D556" s="141"/>
      <c r="E556" s="141"/>
      <c r="F556" s="182"/>
      <c r="G556" s="182"/>
      <c r="H556" s="182"/>
      <c r="I556" s="182"/>
    </row>
    <row r="557" spans="2:9" ht="21.75">
      <c r="B557" s="182"/>
      <c r="C557" s="182"/>
      <c r="D557" s="141"/>
      <c r="E557" s="141"/>
      <c r="F557" s="182"/>
      <c r="G557" s="182"/>
      <c r="H557" s="182"/>
      <c r="I557" s="182"/>
    </row>
    <row r="558" spans="2:9" ht="21.75">
      <c r="B558" s="182"/>
      <c r="C558" s="182"/>
      <c r="D558" s="141"/>
      <c r="E558" s="141"/>
      <c r="F558" s="182"/>
      <c r="G558" s="182"/>
      <c r="H558" s="182"/>
      <c r="I558" s="182"/>
    </row>
    <row r="559" spans="2:9" ht="21.75">
      <c r="B559" s="182"/>
      <c r="C559" s="182"/>
      <c r="D559" s="141"/>
      <c r="E559" s="141"/>
      <c r="F559" s="182"/>
      <c r="G559" s="182"/>
      <c r="H559" s="182"/>
      <c r="I559" s="182"/>
    </row>
    <row r="560" spans="2:9" ht="21.75">
      <c r="B560" s="182"/>
      <c r="C560" s="182"/>
      <c r="D560" s="141"/>
      <c r="E560" s="141"/>
      <c r="F560" s="182"/>
      <c r="G560" s="182"/>
      <c r="H560" s="182"/>
      <c r="I560" s="182"/>
    </row>
    <row r="561" spans="2:9" ht="21.75">
      <c r="B561" s="182"/>
      <c r="C561" s="182"/>
      <c r="D561" s="141"/>
      <c r="E561" s="141"/>
      <c r="F561" s="182"/>
      <c r="G561" s="182"/>
      <c r="H561" s="182"/>
      <c r="I561" s="182"/>
    </row>
    <row r="562" spans="2:9" ht="21.75">
      <c r="B562" s="182"/>
      <c r="C562" s="182"/>
      <c r="D562" s="141"/>
      <c r="E562" s="141"/>
      <c r="F562" s="182"/>
      <c r="G562" s="182"/>
      <c r="H562" s="182"/>
      <c r="I562" s="182"/>
    </row>
    <row r="563" spans="2:9" ht="21.75">
      <c r="B563" s="182"/>
      <c r="C563" s="182"/>
      <c r="D563" s="141"/>
      <c r="E563" s="141"/>
      <c r="F563" s="182"/>
      <c r="G563" s="182"/>
      <c r="H563" s="182"/>
      <c r="I563" s="182"/>
    </row>
    <row r="564" spans="2:9" ht="21.75">
      <c r="B564" s="182"/>
      <c r="C564" s="182"/>
      <c r="D564" s="141"/>
      <c r="E564" s="141"/>
      <c r="F564" s="182"/>
      <c r="G564" s="182"/>
      <c r="H564" s="182"/>
      <c r="I564" s="182"/>
    </row>
    <row r="565" spans="2:9" ht="21.75">
      <c r="B565" s="182"/>
      <c r="C565" s="182"/>
      <c r="D565" s="141"/>
      <c r="E565" s="141"/>
      <c r="F565" s="182"/>
      <c r="G565" s="182"/>
      <c r="H565" s="182"/>
      <c r="I565" s="182"/>
    </row>
    <row r="566" spans="2:9" ht="21.75">
      <c r="B566" s="182"/>
      <c r="C566" s="182"/>
      <c r="D566" s="141"/>
      <c r="E566" s="141"/>
      <c r="F566" s="182"/>
      <c r="G566" s="182"/>
      <c r="H566" s="182"/>
      <c r="I566" s="182"/>
    </row>
    <row r="567" spans="2:9" ht="21.75">
      <c r="B567" s="182"/>
      <c r="C567" s="182"/>
      <c r="D567" s="141"/>
      <c r="E567" s="141"/>
      <c r="F567" s="182"/>
      <c r="G567" s="182"/>
      <c r="H567" s="182"/>
      <c r="I567" s="182"/>
    </row>
    <row r="568" spans="2:9" ht="21.75">
      <c r="B568" s="182"/>
      <c r="C568" s="182"/>
      <c r="D568" s="141"/>
      <c r="E568" s="141"/>
      <c r="F568" s="182"/>
      <c r="G568" s="182"/>
      <c r="H568" s="182"/>
      <c r="I568" s="182"/>
    </row>
    <row r="569" spans="2:9" ht="21.75">
      <c r="B569" s="182"/>
      <c r="C569" s="182"/>
      <c r="D569" s="141"/>
      <c r="E569" s="141"/>
      <c r="F569" s="182"/>
      <c r="G569" s="182"/>
      <c r="H569" s="182"/>
      <c r="I569" s="182"/>
    </row>
    <row r="570" spans="2:9" ht="21.75">
      <c r="B570" s="182"/>
      <c r="C570" s="182"/>
      <c r="D570" s="141"/>
      <c r="E570" s="141"/>
      <c r="F570" s="182"/>
      <c r="G570" s="182"/>
      <c r="H570" s="182"/>
      <c r="I570" s="182"/>
    </row>
    <row r="571" spans="2:9" ht="21.75">
      <c r="B571" s="182"/>
      <c r="C571" s="182"/>
      <c r="D571" s="141"/>
      <c r="E571" s="141"/>
      <c r="F571" s="182"/>
      <c r="G571" s="182"/>
      <c r="H571" s="182"/>
      <c r="I571" s="182"/>
    </row>
    <row r="572" spans="2:9" ht="21.75">
      <c r="B572" s="182"/>
      <c r="C572" s="182"/>
      <c r="D572" s="141"/>
      <c r="E572" s="141"/>
      <c r="F572" s="182"/>
      <c r="G572" s="182"/>
      <c r="H572" s="182"/>
      <c r="I572" s="182"/>
    </row>
    <row r="573" spans="2:9" ht="21.75">
      <c r="B573" s="182"/>
      <c r="C573" s="182"/>
      <c r="D573" s="141"/>
      <c r="E573" s="141"/>
      <c r="F573" s="182"/>
      <c r="G573" s="182"/>
      <c r="H573" s="182"/>
      <c r="I573" s="182"/>
    </row>
    <row r="574" spans="2:9" ht="21.75">
      <c r="B574" s="182"/>
      <c r="C574" s="182"/>
      <c r="D574" s="141"/>
      <c r="E574" s="141"/>
      <c r="F574" s="182"/>
      <c r="G574" s="182"/>
      <c r="H574" s="182"/>
      <c r="I574" s="182"/>
    </row>
    <row r="575" spans="2:9" ht="21.75">
      <c r="B575" s="182"/>
      <c r="C575" s="182"/>
      <c r="D575" s="141"/>
      <c r="E575" s="141"/>
      <c r="F575" s="182"/>
      <c r="G575" s="182"/>
      <c r="H575" s="182"/>
      <c r="I575" s="182"/>
    </row>
    <row r="576" spans="2:9" ht="21.75">
      <c r="B576" s="182"/>
      <c r="C576" s="182"/>
      <c r="D576" s="141"/>
      <c r="E576" s="141"/>
      <c r="F576" s="182"/>
      <c r="G576" s="182"/>
      <c r="H576" s="182"/>
      <c r="I576" s="182"/>
    </row>
    <row r="577" spans="2:9" ht="21.75">
      <c r="B577" s="182"/>
      <c r="C577" s="182"/>
      <c r="D577" s="141"/>
      <c r="E577" s="141"/>
      <c r="F577" s="182"/>
      <c r="G577" s="182"/>
      <c r="H577" s="182"/>
      <c r="I577" s="182"/>
    </row>
    <row r="578" spans="2:9" ht="21.75">
      <c r="B578" s="182"/>
      <c r="C578" s="182"/>
      <c r="D578" s="141"/>
      <c r="E578" s="141"/>
      <c r="F578" s="182"/>
      <c r="G578" s="182"/>
      <c r="H578" s="182"/>
      <c r="I578" s="182"/>
    </row>
    <row r="579" spans="2:9" ht="21.75">
      <c r="B579" s="182"/>
      <c r="C579" s="182"/>
      <c r="D579" s="141"/>
      <c r="E579" s="141"/>
      <c r="F579" s="182"/>
      <c r="G579" s="182"/>
      <c r="H579" s="182"/>
      <c r="I579" s="182"/>
    </row>
    <row r="580" spans="2:9" ht="21.75">
      <c r="B580" s="182"/>
      <c r="C580" s="182"/>
      <c r="D580" s="141"/>
      <c r="E580" s="141"/>
      <c r="F580" s="182"/>
      <c r="G580" s="182"/>
      <c r="H580" s="182"/>
      <c r="I580" s="182"/>
    </row>
    <row r="581" spans="2:9" ht="21.75">
      <c r="B581" s="182"/>
      <c r="C581" s="182"/>
      <c r="D581" s="141"/>
      <c r="E581" s="141"/>
      <c r="F581" s="182"/>
      <c r="G581" s="182"/>
      <c r="H581" s="182"/>
      <c r="I581" s="182"/>
    </row>
    <row r="582" spans="2:9" ht="21.75">
      <c r="B582" s="182"/>
      <c r="C582" s="182"/>
      <c r="D582" s="141"/>
      <c r="E582" s="141"/>
      <c r="F582" s="182"/>
      <c r="G582" s="182"/>
      <c r="H582" s="182"/>
      <c r="I582" s="182"/>
    </row>
    <row r="583" spans="2:9" ht="21.75">
      <c r="B583" s="182"/>
      <c r="C583" s="182"/>
      <c r="D583" s="141"/>
      <c r="E583" s="141"/>
      <c r="F583" s="182"/>
      <c r="G583" s="182"/>
      <c r="H583" s="182"/>
      <c r="I583" s="182"/>
    </row>
    <row r="584" spans="2:9" ht="21.75">
      <c r="B584" s="182"/>
      <c r="C584" s="182"/>
      <c r="D584" s="141"/>
      <c r="E584" s="141"/>
      <c r="F584" s="182"/>
      <c r="G584" s="182"/>
      <c r="H584" s="182"/>
      <c r="I584" s="182"/>
    </row>
    <row r="585" spans="2:9" ht="21.75">
      <c r="B585" s="182"/>
      <c r="C585" s="182"/>
      <c r="D585" s="141"/>
      <c r="E585" s="141"/>
      <c r="F585" s="182"/>
      <c r="G585" s="182"/>
      <c r="H585" s="182"/>
      <c r="I585" s="182"/>
    </row>
    <row r="586" spans="2:9" ht="21.75">
      <c r="B586" s="182"/>
      <c r="C586" s="182"/>
      <c r="D586" s="141"/>
      <c r="E586" s="141"/>
      <c r="F586" s="182"/>
      <c r="G586" s="182"/>
      <c r="H586" s="182"/>
      <c r="I586" s="182"/>
    </row>
    <row r="587" spans="2:9" ht="21.75">
      <c r="B587" s="182"/>
      <c r="C587" s="182"/>
      <c r="D587" s="141"/>
      <c r="E587" s="141"/>
      <c r="F587" s="182"/>
      <c r="G587" s="182"/>
      <c r="H587" s="182"/>
      <c r="I587" s="182"/>
    </row>
    <row r="588" spans="2:9" ht="21.75">
      <c r="B588" s="182"/>
      <c r="C588" s="182"/>
      <c r="D588" s="141"/>
      <c r="E588" s="141"/>
      <c r="F588" s="182"/>
      <c r="G588" s="182"/>
      <c r="H588" s="182"/>
      <c r="I588" s="182"/>
    </row>
    <row r="589" spans="2:9" ht="21.75">
      <c r="B589" s="182"/>
      <c r="C589" s="182"/>
      <c r="D589" s="141"/>
      <c r="E589" s="141"/>
      <c r="F589" s="182"/>
      <c r="G589" s="182"/>
      <c r="H589" s="182"/>
      <c r="I589" s="182"/>
    </row>
    <row r="590" spans="2:9" ht="21.75">
      <c r="B590" s="182"/>
      <c r="C590" s="182"/>
      <c r="D590" s="141"/>
      <c r="E590" s="141"/>
      <c r="F590" s="182"/>
      <c r="G590" s="182"/>
      <c r="H590" s="182"/>
      <c r="I590" s="182"/>
    </row>
    <row r="591" spans="2:9" ht="21.75">
      <c r="B591" s="182"/>
      <c r="C591" s="182"/>
      <c r="D591" s="141"/>
      <c r="E591" s="141"/>
      <c r="F591" s="182"/>
      <c r="G591" s="182"/>
      <c r="H591" s="182"/>
      <c r="I591" s="182"/>
    </row>
    <row r="592" spans="2:9" ht="21.75">
      <c r="B592" s="182"/>
      <c r="C592" s="182"/>
      <c r="D592" s="141"/>
      <c r="E592" s="141"/>
      <c r="F592" s="182"/>
      <c r="G592" s="182"/>
      <c r="H592" s="182"/>
      <c r="I592" s="182"/>
    </row>
    <row r="593" spans="2:9" ht="21.75">
      <c r="B593" s="182"/>
      <c r="C593" s="182"/>
      <c r="D593" s="141"/>
      <c r="E593" s="141"/>
      <c r="F593" s="182"/>
      <c r="G593" s="182"/>
      <c r="H593" s="182"/>
      <c r="I593" s="182"/>
    </row>
    <row r="594" spans="2:9" ht="21.75">
      <c r="B594" s="182"/>
      <c r="C594" s="182"/>
      <c r="D594" s="141"/>
      <c r="E594" s="141"/>
      <c r="F594" s="182"/>
      <c r="G594" s="182"/>
      <c r="H594" s="182"/>
      <c r="I594" s="182"/>
    </row>
    <row r="595" spans="2:9" ht="21.75">
      <c r="B595" s="182"/>
      <c r="C595" s="182"/>
      <c r="D595" s="141"/>
      <c r="E595" s="141"/>
      <c r="F595" s="182"/>
      <c r="G595" s="182"/>
      <c r="H595" s="182"/>
      <c r="I595" s="182"/>
    </row>
    <row r="596" spans="2:9" ht="21.75">
      <c r="B596" s="182"/>
      <c r="C596" s="182"/>
      <c r="D596" s="141"/>
      <c r="E596" s="141"/>
      <c r="F596" s="182"/>
      <c r="G596" s="182"/>
      <c r="H596" s="182"/>
      <c r="I596" s="182"/>
    </row>
    <row r="597" spans="2:9" ht="21.75">
      <c r="B597" s="182"/>
      <c r="C597" s="182"/>
      <c r="D597" s="141"/>
      <c r="E597" s="141"/>
      <c r="F597" s="182"/>
      <c r="G597" s="182"/>
      <c r="H597" s="182"/>
      <c r="I597" s="182"/>
    </row>
    <row r="598" spans="2:9" ht="21.75">
      <c r="B598" s="182"/>
      <c r="C598" s="182"/>
      <c r="D598" s="141"/>
      <c r="E598" s="141"/>
      <c r="F598" s="182"/>
      <c r="G598" s="182"/>
      <c r="H598" s="182"/>
      <c r="I598" s="182"/>
    </row>
    <row r="599" spans="2:9" ht="21.75">
      <c r="B599" s="182"/>
      <c r="C599" s="182"/>
      <c r="D599" s="141"/>
      <c r="E599" s="141"/>
      <c r="F599" s="182"/>
      <c r="G599" s="182"/>
      <c r="H599" s="182"/>
      <c r="I599" s="182"/>
    </row>
    <row r="600" spans="2:9" ht="21.75">
      <c r="B600" s="182"/>
      <c r="C600" s="182"/>
      <c r="D600" s="141"/>
      <c r="E600" s="141"/>
      <c r="F600" s="182"/>
      <c r="G600" s="182"/>
      <c r="H600" s="182"/>
      <c r="I600" s="182"/>
    </row>
    <row r="601" spans="2:9" ht="21.75">
      <c r="B601" s="182"/>
      <c r="C601" s="182"/>
      <c r="D601" s="141"/>
      <c r="E601" s="141"/>
      <c r="F601" s="182"/>
      <c r="G601" s="182"/>
      <c r="H601" s="182"/>
      <c r="I601" s="182"/>
    </row>
    <row r="602" spans="2:9" ht="21.75">
      <c r="B602" s="182"/>
      <c r="C602" s="182"/>
      <c r="D602" s="141"/>
      <c r="E602" s="141"/>
      <c r="F602" s="182"/>
      <c r="G602" s="182"/>
      <c r="H602" s="182"/>
      <c r="I602" s="182"/>
    </row>
    <row r="603" spans="2:9" ht="21.75">
      <c r="B603" s="182"/>
      <c r="C603" s="182"/>
      <c r="D603" s="141"/>
      <c r="E603" s="141"/>
      <c r="F603" s="182"/>
      <c r="G603" s="182"/>
      <c r="H603" s="182"/>
      <c r="I603" s="182"/>
    </row>
    <row r="604" spans="2:9" ht="21.75">
      <c r="B604" s="182"/>
      <c r="C604" s="182"/>
      <c r="D604" s="141"/>
      <c r="E604" s="141"/>
      <c r="F604" s="182"/>
      <c r="G604" s="182"/>
      <c r="H604" s="182"/>
      <c r="I604" s="182"/>
    </row>
    <row r="605" spans="2:9" ht="21.75">
      <c r="B605" s="182"/>
      <c r="C605" s="182"/>
      <c r="D605" s="141"/>
      <c r="E605" s="141"/>
      <c r="F605" s="182"/>
      <c r="G605" s="182"/>
      <c r="H605" s="182"/>
      <c r="I605" s="182"/>
    </row>
    <row r="606" spans="2:9" ht="21.75">
      <c r="B606" s="182"/>
      <c r="C606" s="182"/>
      <c r="D606" s="141"/>
      <c r="E606" s="141"/>
      <c r="F606" s="182"/>
      <c r="G606" s="182"/>
      <c r="H606" s="182"/>
      <c r="I606" s="182"/>
    </row>
    <row r="607" spans="2:9" ht="21.75">
      <c r="B607" s="182"/>
      <c r="C607" s="182"/>
      <c r="D607" s="141"/>
      <c r="E607" s="141"/>
      <c r="F607" s="182"/>
      <c r="G607" s="182"/>
      <c r="H607" s="182"/>
      <c r="I607" s="182"/>
    </row>
    <row r="608" spans="2:9" ht="21.75">
      <c r="B608" s="182"/>
      <c r="C608" s="182"/>
      <c r="D608" s="141"/>
      <c r="E608" s="141"/>
      <c r="F608" s="182"/>
      <c r="G608" s="182"/>
      <c r="H608" s="182"/>
      <c r="I608" s="182"/>
    </row>
    <row r="609" spans="2:9" ht="21.75">
      <c r="B609" s="182"/>
      <c r="C609" s="182"/>
      <c r="D609" s="141"/>
      <c r="E609" s="141"/>
      <c r="F609" s="182"/>
      <c r="G609" s="182"/>
      <c r="H609" s="182"/>
      <c r="I609" s="182"/>
    </row>
    <row r="610" spans="2:9" ht="21.75">
      <c r="B610" s="182"/>
      <c r="C610" s="182"/>
      <c r="D610" s="141"/>
      <c r="E610" s="141"/>
      <c r="F610" s="182"/>
      <c r="G610" s="182"/>
      <c r="H610" s="182"/>
      <c r="I610" s="182"/>
    </row>
    <row r="611" spans="2:9" ht="21.75">
      <c r="B611" s="182"/>
      <c r="C611" s="182"/>
      <c r="D611" s="141"/>
      <c r="E611" s="141"/>
      <c r="F611" s="182"/>
      <c r="G611" s="182"/>
      <c r="H611" s="182"/>
      <c r="I611" s="182"/>
    </row>
    <row r="612" spans="2:9" ht="21.75">
      <c r="B612" s="182"/>
      <c r="C612" s="182"/>
      <c r="D612" s="141"/>
      <c r="E612" s="141"/>
      <c r="F612" s="182"/>
      <c r="G612" s="182"/>
      <c r="H612" s="182"/>
      <c r="I612" s="182"/>
    </row>
    <row r="613" spans="2:9" ht="21.75">
      <c r="B613" s="182"/>
      <c r="C613" s="182"/>
      <c r="D613" s="141"/>
      <c r="E613" s="141"/>
      <c r="F613" s="182"/>
      <c r="G613" s="182"/>
      <c r="H613" s="182"/>
      <c r="I613" s="182"/>
    </row>
    <row r="614" spans="2:9" ht="21.75">
      <c r="B614" s="182"/>
      <c r="C614" s="182"/>
      <c r="D614" s="141"/>
      <c r="E614" s="141"/>
      <c r="F614" s="182"/>
      <c r="G614" s="182"/>
      <c r="H614" s="182"/>
      <c r="I614" s="182"/>
    </row>
    <row r="615" spans="2:9" ht="21.75">
      <c r="B615" s="182"/>
      <c r="C615" s="182"/>
      <c r="D615" s="141"/>
      <c r="E615" s="141"/>
      <c r="F615" s="182"/>
      <c r="G615" s="182"/>
      <c r="H615" s="182"/>
      <c r="I615" s="182"/>
    </row>
    <row r="616" spans="2:9" ht="21.75">
      <c r="B616" s="182"/>
      <c r="C616" s="182"/>
      <c r="D616" s="141"/>
      <c r="E616" s="141"/>
      <c r="F616" s="182"/>
      <c r="G616" s="182"/>
      <c r="H616" s="182"/>
      <c r="I616" s="182"/>
    </row>
    <row r="617" spans="2:9" ht="21.75">
      <c r="B617" s="182"/>
      <c r="C617" s="182"/>
      <c r="D617" s="141"/>
      <c r="E617" s="141"/>
      <c r="F617" s="182"/>
      <c r="G617" s="182"/>
      <c r="H617" s="182"/>
      <c r="I617" s="182"/>
    </row>
    <row r="618" spans="2:9" ht="21.75">
      <c r="B618" s="182"/>
      <c r="C618" s="182"/>
      <c r="D618" s="141"/>
      <c r="E618" s="141"/>
      <c r="F618" s="182"/>
      <c r="G618" s="182"/>
      <c r="H618" s="182"/>
      <c r="I618" s="182"/>
    </row>
    <row r="619" spans="2:9" ht="21.75">
      <c r="B619" s="182"/>
      <c r="C619" s="182"/>
      <c r="D619" s="141"/>
      <c r="E619" s="141"/>
      <c r="F619" s="182"/>
      <c r="G619" s="182"/>
      <c r="H619" s="182"/>
      <c r="I619" s="182"/>
    </row>
    <row r="620" spans="2:9" ht="21.75">
      <c r="B620" s="182"/>
      <c r="C620" s="182"/>
      <c r="D620" s="141"/>
      <c r="E620" s="141"/>
      <c r="F620" s="182"/>
      <c r="G620" s="182"/>
      <c r="H620" s="182"/>
      <c r="I620" s="182"/>
    </row>
    <row r="621" spans="2:9" ht="21.75">
      <c r="B621" s="182"/>
      <c r="C621" s="182"/>
      <c r="D621" s="141"/>
      <c r="E621" s="141"/>
      <c r="F621" s="182"/>
      <c r="G621" s="182"/>
      <c r="H621" s="182"/>
      <c r="I621" s="182"/>
    </row>
    <row r="622" spans="2:9" ht="21.75">
      <c r="B622" s="182"/>
      <c r="C622" s="182"/>
      <c r="D622" s="141"/>
      <c r="E622" s="141"/>
      <c r="F622" s="182"/>
      <c r="G622" s="182"/>
      <c r="H622" s="182"/>
      <c r="I622" s="182"/>
    </row>
    <row r="623" spans="2:9" ht="21.75">
      <c r="B623" s="182"/>
      <c r="C623" s="182"/>
      <c r="D623" s="141"/>
      <c r="E623" s="141"/>
      <c r="F623" s="182"/>
      <c r="G623" s="182"/>
      <c r="H623" s="182"/>
      <c r="I623" s="182"/>
    </row>
    <row r="624" spans="2:9" ht="21.75">
      <c r="B624" s="182"/>
      <c r="C624" s="182"/>
      <c r="D624" s="141"/>
      <c r="E624" s="141"/>
      <c r="F624" s="182"/>
      <c r="G624" s="182"/>
      <c r="H624" s="182"/>
      <c r="I624" s="182"/>
    </row>
    <row r="625" spans="2:9" ht="21.75">
      <c r="B625" s="182"/>
      <c r="C625" s="182"/>
      <c r="D625" s="141"/>
      <c r="E625" s="141"/>
      <c r="F625" s="182"/>
      <c r="G625" s="182"/>
      <c r="H625" s="182"/>
      <c r="I625" s="182"/>
    </row>
    <row r="626" spans="2:9" ht="21.75">
      <c r="B626" s="182"/>
      <c r="C626" s="182"/>
      <c r="D626" s="141"/>
      <c r="E626" s="141"/>
      <c r="F626" s="182"/>
      <c r="G626" s="182"/>
      <c r="H626" s="182"/>
      <c r="I626" s="182"/>
    </row>
    <row r="627" spans="2:9" ht="21.75">
      <c r="B627" s="182"/>
      <c r="C627" s="182"/>
      <c r="D627" s="141"/>
      <c r="E627" s="141"/>
      <c r="F627" s="182"/>
      <c r="G627" s="182"/>
      <c r="H627" s="182"/>
      <c r="I627" s="182"/>
    </row>
    <row r="628" spans="2:9" ht="21.75">
      <c r="B628" s="182"/>
      <c r="C628" s="182"/>
      <c r="D628" s="141"/>
      <c r="E628" s="141"/>
      <c r="F628" s="182"/>
      <c r="G628" s="182"/>
      <c r="H628" s="182"/>
      <c r="I628" s="182"/>
    </row>
    <row r="629" spans="2:9" ht="21.75">
      <c r="B629" s="182"/>
      <c r="C629" s="182"/>
      <c r="D629" s="141"/>
      <c r="E629" s="141"/>
      <c r="F629" s="182"/>
      <c r="G629" s="182"/>
      <c r="H629" s="182"/>
      <c r="I629" s="182"/>
    </row>
    <row r="630" spans="2:9" ht="21.75">
      <c r="B630" s="182"/>
      <c r="C630" s="182"/>
      <c r="D630" s="141"/>
      <c r="E630" s="141"/>
      <c r="F630" s="182"/>
      <c r="G630" s="182"/>
      <c r="H630" s="182"/>
      <c r="I630" s="182"/>
    </row>
    <row r="631" spans="2:9" ht="21.75">
      <c r="B631" s="182"/>
      <c r="C631" s="182"/>
      <c r="D631" s="141"/>
      <c r="E631" s="141"/>
      <c r="F631" s="182"/>
      <c r="G631" s="182"/>
      <c r="H631" s="182"/>
      <c r="I631" s="182"/>
    </row>
    <row r="632" spans="2:9" ht="21.75">
      <c r="B632" s="182"/>
      <c r="C632" s="182"/>
      <c r="D632" s="141"/>
      <c r="E632" s="141"/>
      <c r="F632" s="182"/>
      <c r="G632" s="182"/>
      <c r="H632" s="182"/>
      <c r="I632" s="182"/>
    </row>
    <row r="633" spans="2:9" ht="21.75">
      <c r="B633" s="182"/>
      <c r="C633" s="182"/>
      <c r="D633" s="141"/>
      <c r="E633" s="141"/>
      <c r="F633" s="182"/>
      <c r="G633" s="182"/>
      <c r="H633" s="182"/>
      <c r="I633" s="182"/>
    </row>
    <row r="634" spans="2:9" ht="21.75">
      <c r="B634" s="182"/>
      <c r="C634" s="182"/>
      <c r="D634" s="141"/>
      <c r="E634" s="141"/>
      <c r="F634" s="182"/>
      <c r="G634" s="182"/>
      <c r="H634" s="182"/>
      <c r="I634" s="182"/>
    </row>
    <row r="635" spans="2:9" ht="21.75">
      <c r="B635" s="182"/>
      <c r="C635" s="182"/>
      <c r="D635" s="141"/>
      <c r="E635" s="141"/>
      <c r="F635" s="182"/>
      <c r="G635" s="182"/>
      <c r="H635" s="182"/>
      <c r="I635" s="182"/>
    </row>
    <row r="636" spans="2:9" ht="21.75">
      <c r="B636" s="182"/>
      <c r="C636" s="182"/>
      <c r="D636" s="141"/>
      <c r="E636" s="141"/>
      <c r="F636" s="182"/>
      <c r="G636" s="182"/>
      <c r="H636" s="182"/>
      <c r="I636" s="182"/>
    </row>
    <row r="637" spans="2:9" ht="21.75">
      <c r="B637" s="182"/>
      <c r="C637" s="182"/>
      <c r="D637" s="141"/>
      <c r="E637" s="141"/>
      <c r="F637" s="182"/>
      <c r="G637" s="182"/>
      <c r="H637" s="182"/>
      <c r="I637" s="182"/>
    </row>
    <row r="638" spans="2:9" ht="21.75">
      <c r="B638" s="182"/>
      <c r="C638" s="182"/>
      <c r="D638" s="141"/>
      <c r="E638" s="141"/>
      <c r="F638" s="182"/>
      <c r="G638" s="182"/>
      <c r="H638" s="182"/>
      <c r="I638" s="182"/>
    </row>
    <row r="639" spans="2:9" ht="21.75">
      <c r="B639" s="182"/>
      <c r="C639" s="182"/>
      <c r="D639" s="141"/>
      <c r="E639" s="141"/>
      <c r="F639" s="182"/>
      <c r="G639" s="182"/>
      <c r="H639" s="182"/>
      <c r="I639" s="182"/>
    </row>
    <row r="640" spans="2:9" ht="21.75">
      <c r="B640" s="182"/>
      <c r="C640" s="182"/>
      <c r="D640" s="141"/>
      <c r="E640" s="141"/>
      <c r="F640" s="182"/>
      <c r="G640" s="182"/>
      <c r="H640" s="182"/>
      <c r="I640" s="182"/>
    </row>
    <row r="641" spans="2:9" ht="21.75">
      <c r="B641" s="182"/>
      <c r="C641" s="182"/>
      <c r="D641" s="141"/>
      <c r="E641" s="141"/>
      <c r="F641" s="182"/>
      <c r="G641" s="182"/>
      <c r="H641" s="182"/>
      <c r="I641" s="182"/>
    </row>
    <row r="642" spans="2:9" ht="21.75">
      <c r="B642" s="182"/>
      <c r="C642" s="182"/>
      <c r="D642" s="141"/>
      <c r="E642" s="141"/>
      <c r="F642" s="182"/>
      <c r="G642" s="182"/>
      <c r="H642" s="182"/>
      <c r="I642" s="182"/>
    </row>
    <row r="643" spans="2:9" ht="21.75">
      <c r="B643" s="182"/>
      <c r="C643" s="182"/>
      <c r="D643" s="141"/>
      <c r="E643" s="141"/>
      <c r="F643" s="182"/>
      <c r="G643" s="182"/>
      <c r="H643" s="182"/>
      <c r="I643" s="182"/>
    </row>
    <row r="644" spans="2:9" ht="21.75">
      <c r="B644" s="182"/>
      <c r="C644" s="182"/>
      <c r="D644" s="141"/>
      <c r="E644" s="141"/>
      <c r="F644" s="182"/>
      <c r="G644" s="182"/>
      <c r="H644" s="182"/>
      <c r="I644" s="182"/>
    </row>
    <row r="645" spans="4:5" ht="21.75">
      <c r="D645" s="136"/>
      <c r="E645" s="136"/>
    </row>
    <row r="646" spans="4:5" ht="21.75">
      <c r="D646" s="136"/>
      <c r="E646" s="136"/>
    </row>
    <row r="647" spans="4:5" ht="21.75">
      <c r="D647" s="136"/>
      <c r="E647" s="136"/>
    </row>
    <row r="648" spans="4:5" ht="21.75">
      <c r="D648" s="136"/>
      <c r="E648" s="136"/>
    </row>
    <row r="649" spans="4:5" ht="21.75">
      <c r="D649" s="136"/>
      <c r="E649" s="136"/>
    </row>
    <row r="650" spans="4:5" ht="21.75">
      <c r="D650" s="136"/>
      <c r="E650" s="136"/>
    </row>
    <row r="651" spans="4:5" ht="21.75">
      <c r="D651" s="136"/>
      <c r="E651" s="136"/>
    </row>
    <row r="652" spans="4:5" ht="21.75">
      <c r="D652" s="136"/>
      <c r="E652" s="136"/>
    </row>
    <row r="653" spans="4:5" ht="21.75">
      <c r="D653" s="136"/>
      <c r="E653" s="136"/>
    </row>
    <row r="654" spans="4:5" ht="21.75">
      <c r="D654" s="136"/>
      <c r="E654" s="136"/>
    </row>
    <row r="655" spans="4:5" ht="21.75">
      <c r="D655" s="136"/>
      <c r="E655" s="136"/>
    </row>
    <row r="656" spans="4:5" ht="21.75">
      <c r="D656" s="136"/>
      <c r="E656" s="136"/>
    </row>
    <row r="657" spans="4:5" ht="21.75">
      <c r="D657" s="136"/>
      <c r="E657" s="136"/>
    </row>
    <row r="658" spans="4:5" ht="21.75">
      <c r="D658" s="136"/>
      <c r="E658" s="136"/>
    </row>
    <row r="659" spans="4:5" ht="21.75">
      <c r="D659" s="136"/>
      <c r="E659" s="136"/>
    </row>
    <row r="660" spans="4:5" ht="21.75">
      <c r="D660" s="136"/>
      <c r="E660" s="136"/>
    </row>
    <row r="661" spans="4:5" ht="21.75">
      <c r="D661" s="136"/>
      <c r="E661" s="136"/>
    </row>
    <row r="662" spans="4:5" ht="21.75">
      <c r="D662" s="136"/>
      <c r="E662" s="136"/>
    </row>
    <row r="663" spans="4:5" ht="21.75">
      <c r="D663" s="136"/>
      <c r="E663" s="136"/>
    </row>
    <row r="664" spans="4:5" ht="21.75">
      <c r="D664" s="136"/>
      <c r="E664" s="136"/>
    </row>
    <row r="665" spans="4:5" ht="21.75">
      <c r="D665" s="136"/>
      <c r="E665" s="136"/>
    </row>
    <row r="666" spans="4:5" ht="21.75">
      <c r="D666" s="136"/>
      <c r="E666" s="136"/>
    </row>
    <row r="667" spans="4:5" ht="21.75">
      <c r="D667" s="136"/>
      <c r="E667" s="136"/>
    </row>
    <row r="668" spans="4:5" ht="21.75">
      <c r="D668" s="136"/>
      <c r="E668" s="136"/>
    </row>
    <row r="669" spans="4:5" ht="21.75">
      <c r="D669" s="136"/>
      <c r="E669" s="136"/>
    </row>
    <row r="670" spans="4:5" ht="21.75">
      <c r="D670" s="136"/>
      <c r="E670" s="136"/>
    </row>
    <row r="671" spans="4:5" ht="21.75">
      <c r="D671" s="136"/>
      <c r="E671" s="136"/>
    </row>
    <row r="672" spans="4:5" ht="21.75">
      <c r="D672" s="136"/>
      <c r="E672" s="136"/>
    </row>
    <row r="673" spans="4:5" ht="21.75">
      <c r="D673" s="136"/>
      <c r="E673" s="136"/>
    </row>
    <row r="674" spans="4:5" ht="21.75">
      <c r="D674" s="136"/>
      <c r="E674" s="136"/>
    </row>
    <row r="675" spans="4:5" ht="21.75">
      <c r="D675" s="136"/>
      <c r="E675" s="136"/>
    </row>
    <row r="676" spans="4:5" ht="21.75">
      <c r="D676" s="136"/>
      <c r="E676" s="136"/>
    </row>
    <row r="677" spans="4:5" ht="21.75">
      <c r="D677" s="136"/>
      <c r="E677" s="136"/>
    </row>
    <row r="678" spans="4:5" ht="21.75">
      <c r="D678" s="136"/>
      <c r="E678" s="136"/>
    </row>
    <row r="679" spans="4:5" ht="21.75">
      <c r="D679" s="136"/>
      <c r="E679" s="136"/>
    </row>
    <row r="680" spans="4:5" ht="21.75">
      <c r="D680" s="136"/>
      <c r="E680" s="136"/>
    </row>
    <row r="681" spans="4:5" ht="21.75">
      <c r="D681" s="136"/>
      <c r="E681" s="136"/>
    </row>
    <row r="682" spans="4:5" ht="21.75">
      <c r="D682" s="136"/>
      <c r="E682" s="136"/>
    </row>
    <row r="683" spans="4:5" ht="21.75">
      <c r="D683" s="136"/>
      <c r="E683" s="136"/>
    </row>
    <row r="684" spans="4:5" ht="21.75">
      <c r="D684" s="136"/>
      <c r="E684" s="136"/>
    </row>
    <row r="685" spans="4:5" ht="21.75">
      <c r="D685" s="136"/>
      <c r="E685" s="136"/>
    </row>
    <row r="686" spans="4:5" ht="21.75">
      <c r="D686" s="136"/>
      <c r="E686" s="136"/>
    </row>
    <row r="687" spans="4:5" ht="21.75">
      <c r="D687" s="136"/>
      <c r="E687" s="136"/>
    </row>
    <row r="688" spans="4:5" ht="21.75">
      <c r="D688" s="136"/>
      <c r="E688" s="136"/>
    </row>
    <row r="689" spans="4:5" ht="21.75">
      <c r="D689" s="136"/>
      <c r="E689" s="136"/>
    </row>
    <row r="690" spans="4:5" ht="21.75">
      <c r="D690" s="136"/>
      <c r="E690" s="136"/>
    </row>
    <row r="691" spans="4:5" ht="21.75">
      <c r="D691" s="136"/>
      <c r="E691" s="136"/>
    </row>
    <row r="692" spans="4:5" ht="21.75">
      <c r="D692" s="136"/>
      <c r="E692" s="136"/>
    </row>
    <row r="693" spans="4:5" ht="21.75">
      <c r="D693" s="136"/>
      <c r="E693" s="136"/>
    </row>
    <row r="694" spans="4:5" ht="21.75">
      <c r="D694" s="136"/>
      <c r="E694" s="136"/>
    </row>
    <row r="695" spans="4:5" ht="21.75">
      <c r="D695" s="136"/>
      <c r="E695" s="136"/>
    </row>
    <row r="696" spans="4:5" ht="21.75">
      <c r="D696" s="136"/>
      <c r="E696" s="136"/>
    </row>
    <row r="697" spans="4:5" ht="21.75">
      <c r="D697" s="136"/>
      <c r="E697" s="136"/>
    </row>
    <row r="698" spans="4:5" ht="21.75">
      <c r="D698" s="136"/>
      <c r="E698" s="136"/>
    </row>
    <row r="699" spans="4:5" ht="21.75">
      <c r="D699" s="136"/>
      <c r="E699" s="136"/>
    </row>
    <row r="700" spans="4:5" ht="21.75">
      <c r="D700" s="136"/>
      <c r="E700" s="136"/>
    </row>
    <row r="701" spans="4:5" ht="21.75">
      <c r="D701" s="136"/>
      <c r="E701" s="136"/>
    </row>
    <row r="702" spans="4:5" ht="21.75">
      <c r="D702" s="136"/>
      <c r="E702" s="136"/>
    </row>
    <row r="703" spans="4:5" ht="21.75">
      <c r="D703" s="136"/>
      <c r="E703" s="136"/>
    </row>
    <row r="704" spans="4:5" ht="21.75">
      <c r="D704" s="136"/>
      <c r="E704" s="136"/>
    </row>
    <row r="705" spans="4:5" ht="21.75">
      <c r="D705" s="136"/>
      <c r="E705" s="136"/>
    </row>
    <row r="706" spans="4:5" ht="21.75">
      <c r="D706" s="136"/>
      <c r="E706" s="136"/>
    </row>
    <row r="707" spans="4:5" ht="21.75">
      <c r="D707" s="136"/>
      <c r="E707" s="136"/>
    </row>
    <row r="708" spans="4:5" ht="21.75">
      <c r="D708" s="136"/>
      <c r="E708" s="136"/>
    </row>
    <row r="709" spans="4:5" ht="21.75">
      <c r="D709" s="136"/>
      <c r="E709" s="136"/>
    </row>
    <row r="710" spans="4:5" ht="21.75">
      <c r="D710" s="136"/>
      <c r="E710" s="136"/>
    </row>
    <row r="711" spans="4:5" ht="21.75">
      <c r="D711" s="136"/>
      <c r="E711" s="136"/>
    </row>
    <row r="712" spans="4:5" ht="21.75">
      <c r="D712" s="136"/>
      <c r="E712" s="136"/>
    </row>
    <row r="713" spans="4:5" ht="21.75">
      <c r="D713" s="136"/>
      <c r="E713" s="136"/>
    </row>
    <row r="714" spans="4:5" ht="21.75">
      <c r="D714" s="136"/>
      <c r="E714" s="136"/>
    </row>
    <row r="715" spans="4:5" ht="21.75">
      <c r="D715" s="136"/>
      <c r="E715" s="136"/>
    </row>
    <row r="716" spans="4:5" ht="21.75">
      <c r="D716" s="136"/>
      <c r="E716" s="136"/>
    </row>
    <row r="717" spans="4:5" ht="21.75">
      <c r="D717" s="136"/>
      <c r="E717" s="136"/>
    </row>
    <row r="718" spans="4:5" ht="21.75">
      <c r="D718" s="136"/>
      <c r="E718" s="136"/>
    </row>
    <row r="719" spans="4:5" ht="21.75">
      <c r="D719" s="136"/>
      <c r="E719" s="136"/>
    </row>
    <row r="720" spans="4:5" ht="21.75">
      <c r="D720" s="136"/>
      <c r="E720" s="136"/>
    </row>
    <row r="721" spans="4:5" ht="21.75">
      <c r="D721" s="136"/>
      <c r="E721" s="136"/>
    </row>
    <row r="722" spans="4:5" ht="21.75">
      <c r="D722" s="136"/>
      <c r="E722" s="136"/>
    </row>
    <row r="723" spans="4:5" ht="21.75">
      <c r="D723" s="136"/>
      <c r="E723" s="136"/>
    </row>
    <row r="724" spans="4:5" ht="21.75">
      <c r="D724" s="136"/>
      <c r="E724" s="136"/>
    </row>
    <row r="725" spans="4:5" ht="21.75">
      <c r="D725" s="136"/>
      <c r="E725" s="136"/>
    </row>
    <row r="726" spans="4:5" ht="21.75">
      <c r="D726" s="136"/>
      <c r="E726" s="136"/>
    </row>
    <row r="727" spans="4:5" ht="21.75">
      <c r="D727" s="136"/>
      <c r="E727" s="136"/>
    </row>
    <row r="728" spans="4:5" ht="21.75">
      <c r="D728" s="136"/>
      <c r="E728" s="136"/>
    </row>
    <row r="729" spans="4:5" ht="21.75">
      <c r="D729" s="136"/>
      <c r="E729" s="136"/>
    </row>
    <row r="730" spans="4:5" ht="21.75">
      <c r="D730" s="136"/>
      <c r="E730" s="136"/>
    </row>
    <row r="731" spans="4:5" ht="21.75">
      <c r="D731" s="136"/>
      <c r="E731" s="136"/>
    </row>
    <row r="732" spans="4:5" ht="21.75">
      <c r="D732" s="136"/>
      <c r="E732" s="136"/>
    </row>
    <row r="733" spans="4:5" ht="21.75">
      <c r="D733" s="136"/>
      <c r="E733" s="136"/>
    </row>
    <row r="734" spans="4:5" ht="21.75">
      <c r="D734" s="136"/>
      <c r="E734" s="136"/>
    </row>
    <row r="735" spans="4:5" ht="21.75">
      <c r="D735" s="136"/>
      <c r="E735" s="136"/>
    </row>
    <row r="736" spans="4:5" ht="21.75">
      <c r="D736" s="136"/>
      <c r="E736" s="136"/>
    </row>
    <row r="737" spans="4:5" ht="21.75">
      <c r="D737" s="136"/>
      <c r="E737" s="136"/>
    </row>
    <row r="738" spans="4:5" ht="21.75">
      <c r="D738" s="136"/>
      <c r="E738" s="136"/>
    </row>
    <row r="739" spans="4:5" ht="21.75">
      <c r="D739" s="136"/>
      <c r="E739" s="136"/>
    </row>
    <row r="740" spans="4:5" ht="21.75">
      <c r="D740" s="136"/>
      <c r="E740" s="136"/>
    </row>
    <row r="741" spans="4:5" ht="21.75">
      <c r="D741" s="136"/>
      <c r="E741" s="136"/>
    </row>
    <row r="742" spans="4:5" ht="21.75">
      <c r="D742" s="136"/>
      <c r="E742" s="136"/>
    </row>
    <row r="743" spans="4:5" ht="21.75">
      <c r="D743" s="136"/>
      <c r="E743" s="136"/>
    </row>
    <row r="744" spans="4:5" ht="21.75">
      <c r="D744" s="136"/>
      <c r="E744" s="136"/>
    </row>
    <row r="745" spans="4:5" ht="21.75">
      <c r="D745" s="136"/>
      <c r="E745" s="136"/>
    </row>
    <row r="746" spans="4:5" ht="21.75">
      <c r="D746" s="136"/>
      <c r="E746" s="136"/>
    </row>
    <row r="747" spans="4:5" ht="21.75">
      <c r="D747" s="136"/>
      <c r="E747" s="136"/>
    </row>
    <row r="748" spans="4:5" ht="21.75">
      <c r="D748" s="136"/>
      <c r="E748" s="136"/>
    </row>
    <row r="749" spans="4:5" ht="21.75">
      <c r="D749" s="136"/>
      <c r="E749" s="136"/>
    </row>
    <row r="750" spans="4:5" ht="21.75">
      <c r="D750" s="136"/>
      <c r="E750" s="136"/>
    </row>
    <row r="751" spans="4:5" ht="21.75">
      <c r="D751" s="136"/>
      <c r="E751" s="136"/>
    </row>
    <row r="752" spans="4:5" ht="21.75">
      <c r="D752" s="136"/>
      <c r="E752" s="136"/>
    </row>
    <row r="753" spans="4:5" ht="21.75">
      <c r="D753" s="136"/>
      <c r="E753" s="136"/>
    </row>
    <row r="754" spans="4:5" ht="21.75">
      <c r="D754" s="136"/>
      <c r="E754" s="136"/>
    </row>
    <row r="755" spans="4:5" ht="21.75">
      <c r="D755" s="136"/>
      <c r="E755" s="136"/>
    </row>
    <row r="756" spans="4:5" ht="21.75">
      <c r="D756" s="136"/>
      <c r="E756" s="136"/>
    </row>
    <row r="757" spans="4:5" ht="21.75">
      <c r="D757" s="136"/>
      <c r="E757" s="136"/>
    </row>
    <row r="758" spans="4:5" ht="21.75">
      <c r="D758" s="136"/>
      <c r="E758" s="136"/>
    </row>
    <row r="759" spans="4:5" ht="21.75">
      <c r="D759" s="136"/>
      <c r="E759" s="136"/>
    </row>
    <row r="760" spans="4:5" ht="21.75">
      <c r="D760" s="136"/>
      <c r="E760" s="136"/>
    </row>
    <row r="761" spans="4:5" ht="21.75">
      <c r="D761" s="136"/>
      <c r="E761" s="136"/>
    </row>
    <row r="762" spans="4:5" ht="21.75">
      <c r="D762" s="136"/>
      <c r="E762" s="136"/>
    </row>
    <row r="763" spans="4:5" ht="21.75">
      <c r="D763" s="136"/>
      <c r="E763" s="136"/>
    </row>
    <row r="764" spans="4:5" ht="21.75">
      <c r="D764" s="136"/>
      <c r="E764" s="136"/>
    </row>
    <row r="765" spans="4:5" ht="21.75">
      <c r="D765" s="136"/>
      <c r="E765" s="136"/>
    </row>
    <row r="766" spans="4:5" ht="21.75">
      <c r="D766" s="136"/>
      <c r="E766" s="136"/>
    </row>
    <row r="767" spans="4:5" ht="21.75">
      <c r="D767" s="136"/>
      <c r="E767" s="136"/>
    </row>
    <row r="768" spans="4:5" ht="21.75">
      <c r="D768" s="136"/>
      <c r="E768" s="136"/>
    </row>
    <row r="769" spans="4:5" ht="21.75">
      <c r="D769" s="136"/>
      <c r="E769" s="136"/>
    </row>
    <row r="770" spans="4:5" ht="21.75">
      <c r="D770" s="136"/>
      <c r="E770" s="136"/>
    </row>
    <row r="771" spans="4:5" ht="21.75">
      <c r="D771" s="136"/>
      <c r="E771" s="136"/>
    </row>
    <row r="772" spans="4:5" ht="21.75">
      <c r="D772" s="136"/>
      <c r="E772" s="136"/>
    </row>
    <row r="773" spans="4:5" ht="21.75">
      <c r="D773" s="136"/>
      <c r="E773" s="136"/>
    </row>
    <row r="774" spans="4:5" ht="21.75">
      <c r="D774" s="136"/>
      <c r="E774" s="136"/>
    </row>
    <row r="775" spans="4:5" ht="21.75">
      <c r="D775" s="136"/>
      <c r="E775" s="136"/>
    </row>
    <row r="776" spans="4:5" ht="21.75">
      <c r="D776" s="136"/>
      <c r="E776" s="136"/>
    </row>
    <row r="777" spans="4:5" ht="21.75">
      <c r="D777" s="136"/>
      <c r="E777" s="136"/>
    </row>
    <row r="778" spans="4:5" ht="21.75">
      <c r="D778" s="136"/>
      <c r="E778" s="136"/>
    </row>
    <row r="779" spans="4:5" ht="21.75">
      <c r="D779" s="136"/>
      <c r="E779" s="136"/>
    </row>
    <row r="780" spans="4:5" ht="21.75">
      <c r="D780" s="136"/>
      <c r="E780" s="136"/>
    </row>
    <row r="781" spans="4:5" ht="21.75">
      <c r="D781" s="136"/>
      <c r="E781" s="136"/>
    </row>
    <row r="782" spans="4:5" ht="21.75">
      <c r="D782" s="136"/>
      <c r="E782" s="136"/>
    </row>
    <row r="783" spans="4:5" ht="21.75">
      <c r="D783" s="136"/>
      <c r="E783" s="136"/>
    </row>
    <row r="784" spans="4:5" ht="21.75">
      <c r="D784" s="136"/>
      <c r="E784" s="136"/>
    </row>
    <row r="785" spans="4:5" ht="21.75">
      <c r="D785" s="136"/>
      <c r="E785" s="136"/>
    </row>
    <row r="786" spans="4:5" ht="21.75">
      <c r="D786" s="136"/>
      <c r="E786" s="136"/>
    </row>
    <row r="787" spans="4:5" ht="21.75">
      <c r="D787" s="136"/>
      <c r="E787" s="136"/>
    </row>
    <row r="788" spans="4:5" ht="21.75">
      <c r="D788" s="136"/>
      <c r="E788" s="136"/>
    </row>
    <row r="789" spans="4:5" ht="21.75">
      <c r="D789" s="136"/>
      <c r="E789" s="136"/>
    </row>
    <row r="790" spans="4:5" ht="21.75">
      <c r="D790" s="136"/>
      <c r="E790" s="136"/>
    </row>
    <row r="791" spans="4:5" ht="21.75">
      <c r="D791" s="136"/>
      <c r="E791" s="136"/>
    </row>
    <row r="792" spans="4:5" ht="21.75">
      <c r="D792" s="136"/>
      <c r="E792" s="136"/>
    </row>
    <row r="793" spans="4:5" ht="21.75">
      <c r="D793" s="136"/>
      <c r="E793" s="136"/>
    </row>
    <row r="794" spans="4:5" ht="21.75">
      <c r="D794" s="136"/>
      <c r="E794" s="136"/>
    </row>
    <row r="795" spans="4:5" ht="21.75">
      <c r="D795" s="136"/>
      <c r="E795" s="136"/>
    </row>
    <row r="796" spans="4:5" ht="21.75">
      <c r="D796" s="136"/>
      <c r="E796" s="136"/>
    </row>
    <row r="797" spans="4:5" ht="21.75">
      <c r="D797" s="136"/>
      <c r="E797" s="136"/>
    </row>
    <row r="798" spans="4:5" ht="21.75">
      <c r="D798" s="136"/>
      <c r="E798" s="136"/>
    </row>
    <row r="799" spans="4:5" ht="21.75">
      <c r="D799" s="136"/>
      <c r="E799" s="136"/>
    </row>
    <row r="800" spans="4:5" ht="21.75">
      <c r="D800" s="136"/>
      <c r="E800" s="136"/>
    </row>
    <row r="801" spans="4:5" ht="21.75">
      <c r="D801" s="136"/>
      <c r="E801" s="136"/>
    </row>
    <row r="802" spans="4:5" ht="21.75">
      <c r="D802" s="136"/>
      <c r="E802" s="136"/>
    </row>
    <row r="803" spans="4:5" ht="21.75">
      <c r="D803" s="136"/>
      <c r="E803" s="136"/>
    </row>
    <row r="804" spans="4:5" ht="21.75">
      <c r="D804" s="136"/>
      <c r="E804" s="136"/>
    </row>
    <row r="805" spans="4:5" ht="21.75">
      <c r="D805" s="136"/>
      <c r="E805" s="136"/>
    </row>
    <row r="806" spans="4:5" ht="21.75">
      <c r="D806" s="136"/>
      <c r="E806" s="136"/>
    </row>
    <row r="807" spans="4:5" ht="21.75">
      <c r="D807" s="136"/>
      <c r="E807" s="136"/>
    </row>
    <row r="808" spans="4:5" ht="21.75">
      <c r="D808" s="136"/>
      <c r="E808" s="136"/>
    </row>
    <row r="809" spans="4:5" ht="21.75">
      <c r="D809" s="136"/>
      <c r="E809" s="136"/>
    </row>
    <row r="810" spans="4:5" ht="21.75">
      <c r="D810" s="136"/>
      <c r="E810" s="136"/>
    </row>
    <row r="811" spans="4:5" ht="21.75">
      <c r="D811" s="136"/>
      <c r="E811" s="136"/>
    </row>
    <row r="812" spans="4:5" ht="21.75">
      <c r="D812" s="136"/>
      <c r="E812" s="136"/>
    </row>
    <row r="813" spans="4:5" ht="21.75">
      <c r="D813" s="136"/>
      <c r="E813" s="136"/>
    </row>
    <row r="814" spans="4:5" ht="21.75">
      <c r="D814" s="136"/>
      <c r="E814" s="136"/>
    </row>
    <row r="815" spans="4:5" ht="21.75">
      <c r="D815" s="136"/>
      <c r="E815" s="136"/>
    </row>
    <row r="816" spans="4:5" ht="21.75">
      <c r="D816" s="136"/>
      <c r="E816" s="136"/>
    </row>
    <row r="817" spans="4:5" ht="21.75">
      <c r="D817" s="136"/>
      <c r="E817" s="136"/>
    </row>
    <row r="818" spans="4:5" ht="21.75">
      <c r="D818" s="136"/>
      <c r="E818" s="136"/>
    </row>
    <row r="819" spans="4:5" ht="21.75">
      <c r="D819" s="136"/>
      <c r="E819" s="136"/>
    </row>
    <row r="820" spans="4:5" ht="21.75">
      <c r="D820" s="136"/>
      <c r="E820" s="136"/>
    </row>
    <row r="821" spans="4:5" ht="21.75">
      <c r="D821" s="136"/>
      <c r="E821" s="136"/>
    </row>
    <row r="822" spans="4:5" ht="21.75">
      <c r="D822" s="136"/>
      <c r="E822" s="136"/>
    </row>
    <row r="823" spans="4:5" ht="21.75">
      <c r="D823" s="136"/>
      <c r="E823" s="136"/>
    </row>
    <row r="824" spans="4:5" ht="21.75">
      <c r="D824" s="136"/>
      <c r="E824" s="136"/>
    </row>
    <row r="825" spans="4:5" ht="21.75">
      <c r="D825" s="136"/>
      <c r="E825" s="136"/>
    </row>
    <row r="826" spans="4:5" ht="21.75">
      <c r="D826" s="136"/>
      <c r="E826" s="136"/>
    </row>
    <row r="827" spans="4:5" ht="21.75">
      <c r="D827" s="136"/>
      <c r="E827" s="136"/>
    </row>
    <row r="828" spans="4:5" ht="21.75">
      <c r="D828" s="136"/>
      <c r="E828" s="136"/>
    </row>
    <row r="829" spans="4:5" ht="21.75">
      <c r="D829" s="136"/>
      <c r="E829" s="136"/>
    </row>
    <row r="830" spans="4:5" ht="21.75">
      <c r="D830" s="136"/>
      <c r="E830" s="136"/>
    </row>
    <row r="831" spans="4:5" ht="21.75">
      <c r="D831" s="136"/>
      <c r="E831" s="136"/>
    </row>
    <row r="832" spans="4:5" ht="21.75">
      <c r="D832" s="136"/>
      <c r="E832" s="136"/>
    </row>
    <row r="833" spans="4:5" ht="21.75">
      <c r="D833" s="136"/>
      <c r="E833" s="136"/>
    </row>
    <row r="834" spans="4:5" ht="21.75">
      <c r="D834" s="136"/>
      <c r="E834" s="136"/>
    </row>
    <row r="835" spans="4:5" ht="21.75">
      <c r="D835" s="136"/>
      <c r="E835" s="136"/>
    </row>
    <row r="836" spans="4:5" ht="21.75">
      <c r="D836" s="136"/>
      <c r="E836" s="136"/>
    </row>
    <row r="837" spans="4:5" ht="21.75">
      <c r="D837" s="136"/>
      <c r="E837" s="136"/>
    </row>
    <row r="838" spans="4:5" ht="21.75">
      <c r="D838" s="136"/>
      <c r="E838" s="136"/>
    </row>
    <row r="839" spans="4:5" ht="21.75">
      <c r="D839" s="136"/>
      <c r="E839" s="136"/>
    </row>
    <row r="840" spans="4:5" ht="21.75">
      <c r="D840" s="136"/>
      <c r="E840" s="136"/>
    </row>
    <row r="841" spans="4:5" ht="21.75">
      <c r="D841" s="136"/>
      <c r="E841" s="136"/>
    </row>
    <row r="842" spans="4:5" ht="21.75">
      <c r="D842" s="136"/>
      <c r="E842" s="136"/>
    </row>
    <row r="843" spans="4:5" ht="21.75">
      <c r="D843" s="136"/>
      <c r="E843" s="136"/>
    </row>
    <row r="844" spans="4:5" ht="21.75">
      <c r="D844" s="136"/>
      <c r="E844" s="136"/>
    </row>
    <row r="845" spans="4:5" ht="21.75">
      <c r="D845" s="136"/>
      <c r="E845" s="136"/>
    </row>
    <row r="846" spans="4:5" ht="21.75">
      <c r="D846" s="136"/>
      <c r="E846" s="136"/>
    </row>
    <row r="847" spans="4:5" ht="21.75">
      <c r="D847" s="136"/>
      <c r="E847" s="136"/>
    </row>
    <row r="848" spans="4:5" ht="21.75">
      <c r="D848" s="136"/>
      <c r="E848" s="136"/>
    </row>
    <row r="849" spans="4:5" ht="21.75">
      <c r="D849" s="136"/>
      <c r="E849" s="136"/>
    </row>
    <row r="850" spans="4:5" ht="21.75">
      <c r="D850" s="136"/>
      <c r="E850" s="136"/>
    </row>
    <row r="851" spans="4:5" ht="21.75">
      <c r="D851" s="136"/>
      <c r="E851" s="136"/>
    </row>
    <row r="852" spans="4:5" ht="21.75">
      <c r="D852" s="136"/>
      <c r="E852" s="136"/>
    </row>
    <row r="853" spans="4:5" ht="21.75">
      <c r="D853" s="136"/>
      <c r="E853" s="136"/>
    </row>
    <row r="854" spans="4:5" ht="21.75">
      <c r="D854" s="136"/>
      <c r="E854" s="136"/>
    </row>
    <row r="855" spans="4:5" ht="21.75">
      <c r="D855" s="136"/>
      <c r="E855" s="136"/>
    </row>
    <row r="856" spans="4:5" ht="21.75">
      <c r="D856" s="136"/>
      <c r="E856" s="136"/>
    </row>
    <row r="857" spans="4:5" ht="21.75">
      <c r="D857" s="136"/>
      <c r="E857" s="136"/>
    </row>
    <row r="858" spans="4:5" ht="21.75">
      <c r="D858" s="136"/>
      <c r="E858" s="136"/>
    </row>
    <row r="859" spans="4:5" ht="21.75">
      <c r="D859" s="136"/>
      <c r="E859" s="136"/>
    </row>
    <row r="860" spans="4:5" ht="21.75">
      <c r="D860" s="136"/>
      <c r="E860" s="136"/>
    </row>
    <row r="861" spans="4:5" ht="21.75">
      <c r="D861" s="136"/>
      <c r="E861" s="136"/>
    </row>
    <row r="862" spans="4:5" ht="21.75">
      <c r="D862" s="136"/>
      <c r="E862" s="136"/>
    </row>
    <row r="863" spans="4:5" ht="21.75">
      <c r="D863" s="136"/>
      <c r="E863" s="136"/>
    </row>
    <row r="864" spans="4:5" ht="21.75">
      <c r="D864" s="136"/>
      <c r="E864" s="136"/>
    </row>
    <row r="865" spans="4:5" ht="21.75">
      <c r="D865" s="136"/>
      <c r="E865" s="136"/>
    </row>
    <row r="866" spans="4:5" ht="21.75">
      <c r="D866" s="136"/>
      <c r="E866" s="136"/>
    </row>
    <row r="867" spans="4:5" ht="21.75">
      <c r="D867" s="136"/>
      <c r="E867" s="136"/>
    </row>
    <row r="868" spans="4:5" ht="21.75">
      <c r="D868" s="136"/>
      <c r="E868" s="136"/>
    </row>
    <row r="869" spans="4:5" ht="21.75">
      <c r="D869" s="136"/>
      <c r="E869" s="136"/>
    </row>
    <row r="870" spans="4:5" ht="21.75">
      <c r="D870" s="136"/>
      <c r="E870" s="136"/>
    </row>
    <row r="871" spans="4:5" ht="21.75">
      <c r="D871" s="136"/>
      <c r="E871" s="136"/>
    </row>
    <row r="872" spans="4:5" ht="21.75">
      <c r="D872" s="136"/>
      <c r="E872" s="136"/>
    </row>
    <row r="873" spans="4:5" ht="21.75">
      <c r="D873" s="136"/>
      <c r="E873" s="136"/>
    </row>
    <row r="874" spans="4:5" ht="21.75">
      <c r="D874" s="136"/>
      <c r="E874" s="136"/>
    </row>
    <row r="875" spans="4:5" ht="21.75">
      <c r="D875" s="136"/>
      <c r="E875" s="136"/>
    </row>
    <row r="876" spans="4:5" ht="21.75">
      <c r="D876" s="136"/>
      <c r="E876" s="136"/>
    </row>
    <row r="877" spans="4:5" ht="21.75">
      <c r="D877" s="136"/>
      <c r="E877" s="136"/>
    </row>
    <row r="878" spans="4:5" ht="21.75">
      <c r="D878" s="136"/>
      <c r="E878" s="136"/>
    </row>
    <row r="879" spans="4:5" ht="21.75">
      <c r="D879" s="136"/>
      <c r="E879" s="136"/>
    </row>
    <row r="880" spans="4:5" ht="21.75">
      <c r="D880" s="136"/>
      <c r="E880" s="136"/>
    </row>
    <row r="881" spans="4:5" ht="21.75">
      <c r="D881" s="136"/>
      <c r="E881" s="136"/>
    </row>
    <row r="882" spans="4:5" ht="21.75">
      <c r="D882" s="136"/>
      <c r="E882" s="136"/>
    </row>
    <row r="883" spans="4:5" ht="21.75">
      <c r="D883" s="136"/>
      <c r="E883" s="136"/>
    </row>
    <row r="884" spans="4:5" ht="21.75">
      <c r="D884" s="136"/>
      <c r="E884" s="136"/>
    </row>
    <row r="885" spans="4:5" ht="21.75">
      <c r="D885" s="136"/>
      <c r="E885" s="136"/>
    </row>
    <row r="886" spans="4:5" ht="21.75">
      <c r="D886" s="136"/>
      <c r="E886" s="136"/>
    </row>
    <row r="887" spans="4:5" ht="21.75">
      <c r="D887" s="136"/>
      <c r="E887" s="136"/>
    </row>
    <row r="888" spans="4:5" ht="21.75">
      <c r="D888" s="136"/>
      <c r="E888" s="136"/>
    </row>
    <row r="889" spans="4:5" ht="21.75">
      <c r="D889" s="136"/>
      <c r="E889" s="136"/>
    </row>
    <row r="890" spans="4:5" ht="21.75">
      <c r="D890" s="136"/>
      <c r="E890" s="136"/>
    </row>
    <row r="891" spans="4:5" ht="21.75">
      <c r="D891" s="136"/>
      <c r="E891" s="136"/>
    </row>
    <row r="892" spans="4:5" ht="21.75">
      <c r="D892" s="136"/>
      <c r="E892" s="136"/>
    </row>
    <row r="893" spans="4:5" ht="21.75">
      <c r="D893" s="136"/>
      <c r="E893" s="136"/>
    </row>
    <row r="894" spans="4:5" ht="21.75">
      <c r="D894" s="136"/>
      <c r="E894" s="136"/>
    </row>
    <row r="895" spans="4:5" ht="21.75">
      <c r="D895" s="136"/>
      <c r="E895" s="136"/>
    </row>
    <row r="896" spans="4:5" ht="21.75">
      <c r="D896" s="136"/>
      <c r="E896" s="136"/>
    </row>
    <row r="897" spans="4:5" ht="21.75">
      <c r="D897" s="136"/>
      <c r="E897" s="136"/>
    </row>
    <row r="898" spans="4:5" ht="21.75">
      <c r="D898" s="136"/>
      <c r="E898" s="136"/>
    </row>
    <row r="899" spans="4:5" ht="21.75">
      <c r="D899" s="136"/>
      <c r="E899" s="136"/>
    </row>
    <row r="900" spans="4:5" ht="21.75">
      <c r="D900" s="136"/>
      <c r="E900" s="136"/>
    </row>
    <row r="901" spans="4:5" ht="21.75">
      <c r="D901" s="136"/>
      <c r="E901" s="136"/>
    </row>
    <row r="902" spans="4:5" ht="21.75">
      <c r="D902" s="136"/>
      <c r="E902" s="136"/>
    </row>
    <row r="903" spans="4:5" ht="21.75">
      <c r="D903" s="136"/>
      <c r="E903" s="136"/>
    </row>
    <row r="904" spans="4:5" ht="21.75">
      <c r="D904" s="136"/>
      <c r="E904" s="136"/>
    </row>
    <row r="905" spans="4:5" ht="21.75">
      <c r="D905" s="136"/>
      <c r="E905" s="136"/>
    </row>
    <row r="906" spans="4:5" ht="21.75">
      <c r="D906" s="136"/>
      <c r="E906" s="136"/>
    </row>
    <row r="907" spans="4:5" ht="21.75">
      <c r="D907" s="136"/>
      <c r="E907" s="136"/>
    </row>
    <row r="908" spans="4:5" ht="21.75">
      <c r="D908" s="136"/>
      <c r="E908" s="136"/>
    </row>
    <row r="909" spans="4:5" ht="21.75">
      <c r="D909" s="136"/>
      <c r="E909" s="136"/>
    </row>
    <row r="910" spans="4:5" ht="21.75">
      <c r="D910" s="136"/>
      <c r="E910" s="136"/>
    </row>
    <row r="911" spans="4:5" ht="21.75">
      <c r="D911" s="136"/>
      <c r="E911" s="136"/>
    </row>
    <row r="912" spans="4:5" ht="21.75">
      <c r="D912" s="136"/>
      <c r="E912" s="136"/>
    </row>
    <row r="913" spans="4:5" ht="21.75">
      <c r="D913" s="136"/>
      <c r="E913" s="136"/>
    </row>
    <row r="914" spans="4:5" ht="21.75">
      <c r="D914" s="136"/>
      <c r="E914" s="136"/>
    </row>
    <row r="915" spans="4:5" ht="21.75">
      <c r="D915" s="136"/>
      <c r="E915" s="136"/>
    </row>
    <row r="916" spans="4:5" ht="21.75">
      <c r="D916" s="136"/>
      <c r="E916" s="136"/>
    </row>
    <row r="917" spans="4:5" ht="21.75">
      <c r="D917" s="136"/>
      <c r="E917" s="136"/>
    </row>
    <row r="918" spans="4:5" ht="21.75">
      <c r="D918" s="136"/>
      <c r="E918" s="136"/>
    </row>
    <row r="919" spans="4:5" ht="21.75">
      <c r="D919" s="136"/>
      <c r="E919" s="136"/>
    </row>
    <row r="920" spans="4:5" ht="21.75">
      <c r="D920" s="136"/>
      <c r="E920" s="136"/>
    </row>
    <row r="921" spans="4:5" ht="21.75">
      <c r="D921" s="136"/>
      <c r="E921" s="136"/>
    </row>
    <row r="922" spans="4:5" ht="21.75">
      <c r="D922" s="136"/>
      <c r="E922" s="136"/>
    </row>
    <row r="923" spans="4:5" ht="21.75">
      <c r="D923" s="136"/>
      <c r="E923" s="136"/>
    </row>
    <row r="924" spans="4:5" ht="21.75">
      <c r="D924" s="136"/>
      <c r="E924" s="136"/>
    </row>
    <row r="925" spans="4:5" ht="21.75">
      <c r="D925" s="136"/>
      <c r="E925" s="136"/>
    </row>
    <row r="926" spans="4:5" ht="21.75">
      <c r="D926" s="136"/>
      <c r="E926" s="136"/>
    </row>
    <row r="927" spans="4:5" ht="21.75">
      <c r="D927" s="136"/>
      <c r="E927" s="136"/>
    </row>
    <row r="928" spans="4:5" ht="21.75">
      <c r="D928" s="136"/>
      <c r="E928" s="136"/>
    </row>
    <row r="929" spans="4:5" ht="21.75">
      <c r="D929" s="136"/>
      <c r="E929" s="136"/>
    </row>
    <row r="930" spans="4:5" ht="21.75">
      <c r="D930" s="136"/>
      <c r="E930" s="136"/>
    </row>
    <row r="931" spans="4:5" ht="21.75">
      <c r="D931" s="136"/>
      <c r="E931" s="136"/>
    </row>
    <row r="932" spans="4:5" ht="21.75">
      <c r="D932" s="136"/>
      <c r="E932" s="136"/>
    </row>
    <row r="933" spans="4:5" ht="21.75">
      <c r="D933" s="136"/>
      <c r="E933" s="136"/>
    </row>
    <row r="934" spans="4:5" ht="21.75">
      <c r="D934" s="136"/>
      <c r="E934" s="136"/>
    </row>
    <row r="935" spans="4:5" ht="21.75">
      <c r="D935" s="136"/>
      <c r="E935" s="136"/>
    </row>
    <row r="936" spans="4:5" ht="21.75">
      <c r="D936" s="136"/>
      <c r="E936" s="136"/>
    </row>
    <row r="937" spans="4:5" ht="21.75">
      <c r="D937" s="136"/>
      <c r="E937" s="136"/>
    </row>
    <row r="938" spans="4:5" ht="21.75">
      <c r="D938" s="136"/>
      <c r="E938" s="136"/>
    </row>
    <row r="939" spans="4:5" ht="21.75">
      <c r="D939" s="136"/>
      <c r="E939" s="136"/>
    </row>
    <row r="940" spans="4:5" ht="21.75">
      <c r="D940" s="136"/>
      <c r="E940" s="136"/>
    </row>
    <row r="941" spans="4:5" ht="21.75">
      <c r="D941" s="136"/>
      <c r="E941" s="136"/>
    </row>
    <row r="942" spans="4:5" ht="21.75">
      <c r="D942" s="136"/>
      <c r="E942" s="136"/>
    </row>
    <row r="943" spans="4:5" ht="21.75">
      <c r="D943" s="136"/>
      <c r="E943" s="136"/>
    </row>
    <row r="944" spans="4:5" ht="21.75">
      <c r="D944" s="136"/>
      <c r="E944" s="136"/>
    </row>
    <row r="945" spans="4:5" ht="21.75">
      <c r="D945" s="136"/>
      <c r="E945" s="136"/>
    </row>
    <row r="946" spans="4:5" ht="21.75">
      <c r="D946" s="136"/>
      <c r="E946" s="136"/>
    </row>
    <row r="947" spans="4:5" ht="21.75">
      <c r="D947" s="136"/>
      <c r="E947" s="136"/>
    </row>
    <row r="948" spans="4:5" ht="21.75">
      <c r="D948" s="136"/>
      <c r="E948" s="136"/>
    </row>
    <row r="949" spans="4:5" ht="21.75">
      <c r="D949" s="136"/>
      <c r="E949" s="136"/>
    </row>
    <row r="950" spans="4:5" ht="21.75">
      <c r="D950" s="136"/>
      <c r="E950" s="136"/>
    </row>
    <row r="951" spans="4:5" ht="21.75">
      <c r="D951" s="136"/>
      <c r="E951" s="136"/>
    </row>
    <row r="952" spans="4:5" ht="21.75">
      <c r="D952" s="136"/>
      <c r="E952" s="136"/>
    </row>
    <row r="953" spans="4:5" ht="21.75">
      <c r="D953" s="136"/>
      <c r="E953" s="136"/>
    </row>
    <row r="954" spans="4:5" ht="21.75">
      <c r="D954" s="136"/>
      <c r="E954" s="136"/>
    </row>
    <row r="955" spans="4:5" ht="21.75">
      <c r="D955" s="136"/>
      <c r="E955" s="136"/>
    </row>
    <row r="956" spans="4:5" ht="21.75">
      <c r="D956" s="136"/>
      <c r="E956" s="136"/>
    </row>
    <row r="957" spans="4:5" ht="21.75">
      <c r="D957" s="136"/>
      <c r="E957" s="136"/>
    </row>
    <row r="958" spans="4:5" ht="21.75">
      <c r="D958" s="136"/>
      <c r="E958" s="136"/>
    </row>
    <row r="959" spans="4:5" ht="21.75">
      <c r="D959" s="136"/>
      <c r="E959" s="136"/>
    </row>
    <row r="960" spans="4:5" ht="21.75">
      <c r="D960" s="136"/>
      <c r="E960" s="136"/>
    </row>
    <row r="961" spans="4:5" ht="21.75">
      <c r="D961" s="136"/>
      <c r="E961" s="136"/>
    </row>
    <row r="962" spans="4:5" ht="21.75">
      <c r="D962" s="136"/>
      <c r="E962" s="136"/>
    </row>
    <row r="963" spans="4:5" ht="21.75">
      <c r="D963" s="136"/>
      <c r="E963" s="136"/>
    </row>
    <row r="964" spans="4:5" ht="21.75">
      <c r="D964" s="136"/>
      <c r="E964" s="136"/>
    </row>
    <row r="965" spans="4:5" ht="21.75">
      <c r="D965" s="136"/>
      <c r="E965" s="136"/>
    </row>
    <row r="966" spans="4:5" ht="21.75">
      <c r="D966" s="136"/>
      <c r="E966" s="136"/>
    </row>
    <row r="967" spans="4:5" ht="21.75">
      <c r="D967" s="136"/>
      <c r="E967" s="136"/>
    </row>
    <row r="968" spans="4:5" ht="21.75">
      <c r="D968" s="136"/>
      <c r="E968" s="136"/>
    </row>
    <row r="969" spans="4:5" ht="21.75">
      <c r="D969" s="136"/>
      <c r="E969" s="136"/>
    </row>
    <row r="970" spans="4:5" ht="21.75">
      <c r="D970" s="136"/>
      <c r="E970" s="136"/>
    </row>
    <row r="971" spans="4:5" ht="21.75">
      <c r="D971" s="136"/>
      <c r="E971" s="136"/>
    </row>
    <row r="972" spans="4:5" ht="21.75">
      <c r="D972" s="136"/>
      <c r="E972" s="136"/>
    </row>
    <row r="973" spans="4:5" ht="21.75">
      <c r="D973" s="136"/>
      <c r="E973" s="136"/>
    </row>
    <row r="974" spans="4:5" ht="21.75">
      <c r="D974" s="136"/>
      <c r="E974" s="136"/>
    </row>
    <row r="975" spans="4:5" ht="21.75">
      <c r="D975" s="136"/>
      <c r="E975" s="136"/>
    </row>
    <row r="976" spans="4:5" ht="21.75">
      <c r="D976" s="136"/>
      <c r="E976" s="136"/>
    </row>
    <row r="977" spans="4:5" ht="21.75">
      <c r="D977" s="136"/>
      <c r="E977" s="136"/>
    </row>
    <row r="978" spans="4:5" ht="21.75">
      <c r="D978" s="136"/>
      <c r="E978" s="136"/>
    </row>
    <row r="979" spans="4:5" ht="21.75">
      <c r="D979" s="136"/>
      <c r="E979" s="136"/>
    </row>
    <row r="980" spans="4:5" ht="21.75">
      <c r="D980" s="136"/>
      <c r="E980" s="136"/>
    </row>
    <row r="981" spans="4:5" ht="21.75">
      <c r="D981" s="136"/>
      <c r="E981" s="136"/>
    </row>
    <row r="982" spans="4:5" ht="21.75">
      <c r="D982" s="136"/>
      <c r="E982" s="136"/>
    </row>
    <row r="983" spans="4:5" ht="21.75">
      <c r="D983" s="136"/>
      <c r="E983" s="136"/>
    </row>
    <row r="984" spans="4:5" ht="21.75">
      <c r="D984" s="136"/>
      <c r="E984" s="136"/>
    </row>
    <row r="985" spans="4:5" ht="21.75">
      <c r="D985" s="136"/>
      <c r="E985" s="136"/>
    </row>
    <row r="986" spans="4:5" ht="21.75">
      <c r="D986" s="136"/>
      <c r="E986" s="136"/>
    </row>
    <row r="987" spans="4:5" ht="21.75">
      <c r="D987" s="136"/>
      <c r="E987" s="136"/>
    </row>
    <row r="988" spans="4:5" ht="21.75">
      <c r="D988" s="136"/>
      <c r="E988" s="136"/>
    </row>
    <row r="989" spans="4:5" ht="21.75">
      <c r="D989" s="136"/>
      <c r="E989" s="136"/>
    </row>
    <row r="990" spans="4:5" ht="21.75">
      <c r="D990" s="136"/>
      <c r="E990" s="136"/>
    </row>
    <row r="991" spans="4:5" ht="21.75">
      <c r="D991" s="136"/>
      <c r="E991" s="136"/>
    </row>
    <row r="992" spans="4:5" ht="21.75">
      <c r="D992" s="136"/>
      <c r="E992" s="136"/>
    </row>
    <row r="993" spans="4:5" ht="21.75">
      <c r="D993" s="136"/>
      <c r="E993" s="136"/>
    </row>
    <row r="994" spans="4:5" ht="21.75">
      <c r="D994" s="136"/>
      <c r="E994" s="136"/>
    </row>
    <row r="995" spans="4:5" ht="21.75">
      <c r="D995" s="136"/>
      <c r="E995" s="136"/>
    </row>
    <row r="996" spans="4:5" ht="21.75">
      <c r="D996" s="136"/>
      <c r="E996" s="136"/>
    </row>
    <row r="997" spans="4:5" ht="21.75">
      <c r="D997" s="136"/>
      <c r="E997" s="136"/>
    </row>
    <row r="998" spans="4:5" ht="21.75">
      <c r="D998" s="136"/>
      <c r="E998" s="136"/>
    </row>
    <row r="999" spans="4:5" ht="21.75">
      <c r="D999" s="136"/>
      <c r="E999" s="136"/>
    </row>
    <row r="1000" spans="4:5" ht="21.75">
      <c r="D1000" s="136"/>
      <c r="E1000" s="136"/>
    </row>
    <row r="1001" spans="4:5" ht="21.75">
      <c r="D1001" s="136"/>
      <c r="E1001" s="136"/>
    </row>
    <row r="1002" spans="4:5" ht="21.75">
      <c r="D1002" s="136"/>
      <c r="E1002" s="136"/>
    </row>
    <row r="1003" spans="4:5" ht="21.75">
      <c r="D1003" s="136"/>
      <c r="E1003" s="136"/>
    </row>
    <row r="1004" spans="4:5" ht="21.75">
      <c r="D1004" s="136"/>
      <c r="E1004" s="136"/>
    </row>
    <row r="1005" spans="4:5" ht="21.75">
      <c r="D1005" s="136"/>
      <c r="E1005" s="136"/>
    </row>
    <row r="1006" spans="4:5" ht="21.75">
      <c r="D1006" s="136"/>
      <c r="E1006" s="136"/>
    </row>
    <row r="1007" spans="4:5" ht="21.75">
      <c r="D1007" s="136"/>
      <c r="E1007" s="136"/>
    </row>
    <row r="1008" spans="4:5" ht="21.75">
      <c r="D1008" s="136"/>
      <c r="E1008" s="136"/>
    </row>
    <row r="1009" spans="4:5" ht="21.75">
      <c r="D1009" s="136"/>
      <c r="E1009" s="136"/>
    </row>
    <row r="1010" spans="4:5" ht="21.75">
      <c r="D1010" s="136"/>
      <c r="E1010" s="136"/>
    </row>
    <row r="1011" spans="4:5" ht="21.75">
      <c r="D1011" s="136"/>
      <c r="E1011" s="136"/>
    </row>
    <row r="1012" spans="4:5" ht="21.75">
      <c r="D1012" s="136"/>
      <c r="E1012" s="136"/>
    </row>
    <row r="1013" spans="4:5" ht="21.75">
      <c r="D1013" s="136"/>
      <c r="E1013" s="136"/>
    </row>
    <row r="1014" spans="4:5" ht="21.75">
      <c r="D1014" s="136"/>
      <c r="E1014" s="136"/>
    </row>
    <row r="1015" spans="4:5" ht="21.75">
      <c r="D1015" s="136"/>
      <c r="E1015" s="136"/>
    </row>
    <row r="1016" spans="4:5" ht="21.75">
      <c r="D1016" s="136"/>
      <c r="E1016" s="136"/>
    </row>
    <row r="1017" spans="4:5" ht="21.75">
      <c r="D1017" s="136"/>
      <c r="E1017" s="136"/>
    </row>
    <row r="1018" spans="4:5" ht="21.75">
      <c r="D1018" s="136"/>
      <c r="E1018" s="136"/>
    </row>
    <row r="1019" spans="4:5" ht="21.75">
      <c r="D1019" s="136"/>
      <c r="E1019" s="136"/>
    </row>
    <row r="1020" spans="4:5" ht="21.75">
      <c r="D1020" s="136"/>
      <c r="E1020" s="136"/>
    </row>
    <row r="1021" spans="4:5" ht="21.75">
      <c r="D1021" s="136"/>
      <c r="E1021" s="136"/>
    </row>
    <row r="1022" spans="4:5" ht="21.75">
      <c r="D1022" s="136"/>
      <c r="E1022" s="136"/>
    </row>
    <row r="1023" spans="4:5" ht="21.75">
      <c r="D1023" s="136"/>
      <c r="E1023" s="136"/>
    </row>
    <row r="1024" spans="4:5" ht="21.75">
      <c r="D1024" s="136"/>
      <c r="E1024" s="136"/>
    </row>
    <row r="1025" spans="4:5" ht="21.75">
      <c r="D1025" s="136"/>
      <c r="E1025" s="136"/>
    </row>
    <row r="1026" spans="4:5" ht="21.75">
      <c r="D1026" s="136"/>
      <c r="E1026" s="136"/>
    </row>
    <row r="1027" spans="4:5" ht="21.75">
      <c r="D1027" s="136"/>
      <c r="E1027" s="136"/>
    </row>
    <row r="1028" spans="4:5" ht="21.75">
      <c r="D1028" s="136"/>
      <c r="E1028" s="136"/>
    </row>
    <row r="1029" spans="4:5" ht="21.75">
      <c r="D1029" s="136"/>
      <c r="E1029" s="136"/>
    </row>
    <row r="1030" spans="4:5" ht="21.75">
      <c r="D1030" s="136"/>
      <c r="E1030" s="136"/>
    </row>
    <row r="1031" spans="4:5" ht="21.75">
      <c r="D1031" s="136"/>
      <c r="E1031" s="136"/>
    </row>
    <row r="1032" spans="4:5" ht="21.75">
      <c r="D1032" s="136"/>
      <c r="E1032" s="136"/>
    </row>
    <row r="1033" spans="4:5" ht="21.75">
      <c r="D1033" s="136"/>
      <c r="E1033" s="136"/>
    </row>
    <row r="1034" spans="4:5" ht="21.75">
      <c r="D1034" s="136"/>
      <c r="E1034" s="136"/>
    </row>
    <row r="1035" spans="4:5" ht="21.75">
      <c r="D1035" s="136"/>
      <c r="E1035" s="136"/>
    </row>
    <row r="1036" spans="4:5" ht="21.75">
      <c r="D1036" s="136"/>
      <c r="E1036" s="136"/>
    </row>
    <row r="1037" spans="4:5" ht="21.75">
      <c r="D1037" s="136"/>
      <c r="E1037" s="136"/>
    </row>
    <row r="1038" spans="4:5" ht="21.75">
      <c r="D1038" s="136"/>
      <c r="E1038" s="136"/>
    </row>
    <row r="1039" spans="4:5" ht="21.75">
      <c r="D1039" s="136"/>
      <c r="E1039" s="136"/>
    </row>
    <row r="1040" spans="4:5" ht="21.75">
      <c r="D1040" s="136"/>
      <c r="E1040" s="136"/>
    </row>
    <row r="1041" spans="4:5" ht="21.75">
      <c r="D1041" s="136"/>
      <c r="E1041" s="136"/>
    </row>
    <row r="1042" spans="4:5" ht="21.75">
      <c r="D1042" s="136"/>
      <c r="E1042" s="136"/>
    </row>
    <row r="1043" spans="4:5" ht="21.75">
      <c r="D1043" s="136"/>
      <c r="E1043" s="136"/>
    </row>
    <row r="1044" spans="4:5" ht="21.75">
      <c r="D1044" s="136"/>
      <c r="E1044" s="136"/>
    </row>
    <row r="1045" spans="4:5" ht="21.75">
      <c r="D1045" s="136"/>
      <c r="E1045" s="136"/>
    </row>
    <row r="1046" spans="4:5" ht="21.75">
      <c r="D1046" s="136"/>
      <c r="E1046" s="136"/>
    </row>
    <row r="1047" spans="4:5" ht="21.75">
      <c r="D1047" s="136"/>
      <c r="E1047" s="136"/>
    </row>
    <row r="1048" spans="4:5" ht="21.75">
      <c r="D1048" s="136"/>
      <c r="E1048" s="136"/>
    </row>
    <row r="1049" spans="4:5" ht="21.75">
      <c r="D1049" s="136"/>
      <c r="E1049" s="136"/>
    </row>
    <row r="1050" spans="4:5" ht="21.75">
      <c r="D1050" s="136"/>
      <c r="E1050" s="136"/>
    </row>
    <row r="1051" spans="4:5" ht="21.75">
      <c r="D1051" s="136"/>
      <c r="E1051" s="136"/>
    </row>
    <row r="1052" spans="4:5" ht="21.75">
      <c r="D1052" s="136"/>
      <c r="E1052" s="136"/>
    </row>
    <row r="1053" spans="4:5" ht="21.75">
      <c r="D1053" s="136"/>
      <c r="E1053" s="136"/>
    </row>
    <row r="1054" spans="4:5" ht="21.75">
      <c r="D1054" s="136"/>
      <c r="E1054" s="136"/>
    </row>
    <row r="1055" spans="4:5" ht="21.75">
      <c r="D1055" s="136"/>
      <c r="E1055" s="136"/>
    </row>
    <row r="1056" spans="4:5" ht="21.75">
      <c r="D1056" s="136"/>
      <c r="E1056" s="136"/>
    </row>
    <row r="1057" spans="4:5" ht="21.75">
      <c r="D1057" s="136"/>
      <c r="E1057" s="136"/>
    </row>
    <row r="1058" spans="4:5" ht="21.75">
      <c r="D1058" s="136"/>
      <c r="E1058" s="136"/>
    </row>
    <row r="1059" spans="4:5" ht="21.75">
      <c r="D1059" s="136"/>
      <c r="E1059" s="136"/>
    </row>
    <row r="1060" spans="4:5" ht="21.75">
      <c r="D1060" s="136"/>
      <c r="E1060" s="136"/>
    </row>
    <row r="1061" spans="4:5" ht="21.75">
      <c r="D1061" s="136"/>
      <c r="E1061" s="136"/>
    </row>
    <row r="1062" spans="4:5" ht="21.75">
      <c r="D1062" s="136"/>
      <c r="E1062" s="136"/>
    </row>
    <row r="1063" spans="4:5" ht="21.75">
      <c r="D1063" s="136"/>
      <c r="E1063" s="136"/>
    </row>
    <row r="1064" spans="4:5" ht="21.75">
      <c r="D1064" s="136"/>
      <c r="E1064" s="136"/>
    </row>
    <row r="1065" spans="4:5" ht="21.75">
      <c r="D1065" s="136"/>
      <c r="E1065" s="136"/>
    </row>
    <row r="1066" spans="4:5" ht="21.75">
      <c r="D1066" s="136"/>
      <c r="E1066" s="136"/>
    </row>
    <row r="1067" spans="4:5" ht="21.75">
      <c r="D1067" s="136"/>
      <c r="E1067" s="136"/>
    </row>
    <row r="1068" spans="4:5" ht="21.75">
      <c r="D1068" s="136"/>
      <c r="E1068" s="136"/>
    </row>
    <row r="1069" spans="4:5" ht="21.75">
      <c r="D1069" s="136"/>
      <c r="E1069" s="136"/>
    </row>
    <row r="1070" spans="4:5" ht="21.75">
      <c r="D1070" s="136"/>
      <c r="E1070" s="136"/>
    </row>
    <row r="1071" spans="4:5" ht="21.75">
      <c r="D1071" s="136"/>
      <c r="E1071" s="136"/>
    </row>
    <row r="1072" spans="4:5" ht="21.75">
      <c r="D1072" s="136"/>
      <c r="E1072" s="136"/>
    </row>
    <row r="1073" spans="4:5" ht="21.75">
      <c r="D1073" s="136"/>
      <c r="E1073" s="136"/>
    </row>
    <row r="1074" spans="4:5" ht="21.75">
      <c r="D1074" s="136"/>
      <c r="E1074" s="136"/>
    </row>
    <row r="1075" spans="4:5" ht="21.75">
      <c r="D1075" s="136"/>
      <c r="E1075" s="136"/>
    </row>
    <row r="1076" spans="4:5" ht="21.75">
      <c r="D1076" s="136"/>
      <c r="E1076" s="136"/>
    </row>
    <row r="1077" spans="4:5" ht="21.75">
      <c r="D1077" s="136"/>
      <c r="E1077" s="136"/>
    </row>
    <row r="1078" spans="4:5" ht="21.75">
      <c r="D1078" s="136"/>
      <c r="E1078" s="136"/>
    </row>
    <row r="1079" spans="4:5" ht="21.75">
      <c r="D1079" s="136"/>
      <c r="E1079" s="136"/>
    </row>
    <row r="1080" spans="4:5" ht="21.75">
      <c r="D1080" s="136"/>
      <c r="E1080" s="136"/>
    </row>
    <row r="1081" spans="4:5" ht="21.75">
      <c r="D1081" s="136"/>
      <c r="E1081" s="136"/>
    </row>
    <row r="1082" spans="4:5" ht="21.75">
      <c r="D1082" s="136"/>
      <c r="E1082" s="136"/>
    </row>
    <row r="1083" spans="4:5" ht="21.75">
      <c r="D1083" s="136"/>
      <c r="E1083" s="136"/>
    </row>
    <row r="1084" spans="4:5" ht="21.75">
      <c r="D1084" s="136"/>
      <c r="E1084" s="136"/>
    </row>
    <row r="1085" spans="4:5" ht="21.75">
      <c r="D1085" s="136"/>
      <c r="E1085" s="136"/>
    </row>
    <row r="1086" spans="4:5" ht="21.75">
      <c r="D1086" s="136"/>
      <c r="E1086" s="136"/>
    </row>
    <row r="1087" spans="4:5" ht="21.75">
      <c r="D1087" s="136"/>
      <c r="E1087" s="136"/>
    </row>
    <row r="1088" spans="4:5" ht="21.75">
      <c r="D1088" s="136"/>
      <c r="E1088" s="136"/>
    </row>
    <row r="1089" spans="4:5" ht="21.75">
      <c r="D1089" s="136"/>
      <c r="E1089" s="136"/>
    </row>
    <row r="1090" spans="4:5" ht="21.75">
      <c r="D1090" s="136"/>
      <c r="E1090" s="136"/>
    </row>
    <row r="1091" spans="4:5" ht="21.75">
      <c r="D1091" s="136"/>
      <c r="E1091" s="136"/>
    </row>
    <row r="1092" spans="4:5" ht="21.75">
      <c r="D1092" s="136"/>
      <c r="E1092" s="136"/>
    </row>
    <row r="1093" spans="4:5" ht="21.75">
      <c r="D1093" s="136"/>
      <c r="E1093" s="136"/>
    </row>
    <row r="1094" spans="4:5" ht="21.75">
      <c r="D1094" s="136"/>
      <c r="E1094" s="136"/>
    </row>
    <row r="1095" spans="4:5" ht="21.75">
      <c r="D1095" s="136"/>
      <c r="E1095" s="136"/>
    </row>
    <row r="1096" spans="4:5" ht="21.75">
      <c r="D1096" s="136"/>
      <c r="E1096" s="136"/>
    </row>
    <row r="1097" spans="4:5" ht="21.75">
      <c r="D1097" s="136"/>
      <c r="E1097" s="136"/>
    </row>
    <row r="1098" spans="4:5" ht="21.75">
      <c r="D1098" s="136"/>
      <c r="E1098" s="136"/>
    </row>
    <row r="1099" spans="4:5" ht="21.75">
      <c r="D1099" s="136"/>
      <c r="E1099" s="136"/>
    </row>
    <row r="1100" spans="4:5" ht="21.75">
      <c r="D1100" s="136"/>
      <c r="E1100" s="136"/>
    </row>
    <row r="1101" spans="4:5" ht="21.75">
      <c r="D1101" s="136"/>
      <c r="E1101" s="136"/>
    </row>
    <row r="1102" spans="4:5" ht="21.75">
      <c r="D1102" s="136"/>
      <c r="E1102" s="136"/>
    </row>
    <row r="1103" spans="4:5" ht="21.75">
      <c r="D1103" s="136"/>
      <c r="E1103" s="136"/>
    </row>
    <row r="1104" spans="4:5" ht="21.75">
      <c r="D1104" s="136"/>
      <c r="E1104" s="136"/>
    </row>
    <row r="1105" spans="4:5" ht="21.75">
      <c r="D1105" s="136"/>
      <c r="E1105" s="136"/>
    </row>
    <row r="1106" spans="4:5" ht="21.75">
      <c r="D1106" s="136"/>
      <c r="E1106" s="136"/>
    </row>
    <row r="1107" spans="4:5" ht="21.75">
      <c r="D1107" s="136"/>
      <c r="E1107" s="136"/>
    </row>
    <row r="1108" spans="4:5" ht="21.75">
      <c r="D1108" s="136"/>
      <c r="E1108" s="136"/>
    </row>
    <row r="1109" spans="4:5" ht="21.75">
      <c r="D1109" s="136"/>
      <c r="E1109" s="136"/>
    </row>
    <row r="1110" spans="4:5" ht="21.75">
      <c r="D1110" s="136"/>
      <c r="E1110" s="136"/>
    </row>
    <row r="1111" spans="4:5" ht="21.75">
      <c r="D1111" s="136"/>
      <c r="E1111" s="136"/>
    </row>
    <row r="1112" spans="4:5" ht="21.75">
      <c r="D1112" s="136"/>
      <c r="E1112" s="136"/>
    </row>
    <row r="1113" spans="4:5" ht="21.75">
      <c r="D1113" s="136"/>
      <c r="E1113" s="136"/>
    </row>
    <row r="1114" spans="4:5" ht="21.75">
      <c r="D1114" s="136"/>
      <c r="E1114" s="136"/>
    </row>
    <row r="1115" spans="4:5" ht="21.75">
      <c r="D1115" s="136"/>
      <c r="E1115" s="136"/>
    </row>
    <row r="1116" spans="4:5" ht="21.75">
      <c r="D1116" s="136"/>
      <c r="E1116" s="136"/>
    </row>
    <row r="1117" spans="4:5" ht="21.75">
      <c r="D1117" s="136"/>
      <c r="E1117" s="136"/>
    </row>
    <row r="1118" spans="4:5" ht="21.75">
      <c r="D1118" s="136"/>
      <c r="E1118" s="136"/>
    </row>
    <row r="1119" spans="4:5" ht="21.75">
      <c r="D1119" s="136"/>
      <c r="E1119" s="136"/>
    </row>
    <row r="1120" spans="4:5" ht="21.75">
      <c r="D1120" s="136"/>
      <c r="E1120" s="136"/>
    </row>
    <row r="1121" spans="4:5" ht="21.75">
      <c r="D1121" s="136"/>
      <c r="E1121" s="136"/>
    </row>
    <row r="1122" spans="4:5" ht="21.75">
      <c r="D1122" s="136"/>
      <c r="E1122" s="136"/>
    </row>
    <row r="1123" spans="4:5" ht="21.75">
      <c r="D1123" s="136"/>
      <c r="E1123" s="136"/>
    </row>
    <row r="1124" spans="4:5" ht="21.75">
      <c r="D1124" s="136"/>
      <c r="E1124" s="136"/>
    </row>
    <row r="1125" spans="4:5" ht="21.75">
      <c r="D1125" s="136"/>
      <c r="E1125" s="136"/>
    </row>
    <row r="1126" spans="4:5" ht="21.75">
      <c r="D1126" s="136"/>
      <c r="E1126" s="136"/>
    </row>
    <row r="1127" spans="4:5" ht="21.75">
      <c r="D1127" s="136"/>
      <c r="E1127" s="136"/>
    </row>
    <row r="1128" spans="4:5" ht="21.75">
      <c r="D1128" s="136"/>
      <c r="E1128" s="136"/>
    </row>
    <row r="1129" spans="4:5" ht="21.75">
      <c r="D1129" s="136"/>
      <c r="E1129" s="136"/>
    </row>
    <row r="1130" spans="4:5" ht="21.75">
      <c r="D1130" s="136"/>
      <c r="E1130" s="136"/>
    </row>
    <row r="1131" spans="4:5" ht="21.75">
      <c r="D1131" s="136"/>
      <c r="E1131" s="136"/>
    </row>
    <row r="1132" spans="4:5" ht="21.75">
      <c r="D1132" s="136"/>
      <c r="E1132" s="136"/>
    </row>
    <row r="1133" spans="4:5" ht="21.75">
      <c r="D1133" s="136"/>
      <c r="E1133" s="136"/>
    </row>
    <row r="1134" spans="4:5" ht="21.75">
      <c r="D1134" s="136"/>
      <c r="E1134" s="136"/>
    </row>
    <row r="1135" spans="4:5" ht="21.75">
      <c r="D1135" s="136"/>
      <c r="E1135" s="136"/>
    </row>
    <row r="1136" spans="4:5" ht="21.75">
      <c r="D1136" s="136"/>
      <c r="E1136" s="136"/>
    </row>
    <row r="1137" spans="4:5" ht="21.75">
      <c r="D1137" s="136"/>
      <c r="E1137" s="136"/>
    </row>
    <row r="1138" spans="4:5" ht="21.75">
      <c r="D1138" s="136"/>
      <c r="E1138" s="136"/>
    </row>
    <row r="1139" spans="4:5" ht="21.75">
      <c r="D1139" s="136"/>
      <c r="E1139" s="136"/>
    </row>
    <row r="1140" spans="4:5" ht="21.75">
      <c r="D1140" s="136"/>
      <c r="E1140" s="136"/>
    </row>
    <row r="1141" spans="4:5" ht="21.75">
      <c r="D1141" s="136"/>
      <c r="E1141" s="136"/>
    </row>
    <row r="1142" spans="4:5" ht="21.75">
      <c r="D1142" s="136"/>
      <c r="E1142" s="136"/>
    </row>
    <row r="1143" spans="4:5" ht="21.75">
      <c r="D1143" s="136"/>
      <c r="E1143" s="136"/>
    </row>
    <row r="1144" spans="4:5" ht="21.75">
      <c r="D1144" s="136"/>
      <c r="E1144" s="136"/>
    </row>
    <row r="1145" spans="4:5" ht="21.75">
      <c r="D1145" s="136"/>
      <c r="E1145" s="136"/>
    </row>
    <row r="1146" spans="4:5" ht="21.75">
      <c r="D1146" s="136"/>
      <c r="E1146" s="136"/>
    </row>
    <row r="1147" spans="4:5" ht="21.75">
      <c r="D1147" s="136"/>
      <c r="E1147" s="136"/>
    </row>
    <row r="1148" spans="4:5" ht="21.75">
      <c r="D1148" s="136"/>
      <c r="E1148" s="136"/>
    </row>
    <row r="1149" spans="4:5" ht="21.75">
      <c r="D1149" s="136"/>
      <c r="E1149" s="136"/>
    </row>
    <row r="1150" spans="4:5" ht="21.75">
      <c r="D1150" s="136"/>
      <c r="E1150" s="136"/>
    </row>
    <row r="1151" spans="4:5" ht="21.75">
      <c r="D1151" s="136"/>
      <c r="E1151" s="136"/>
    </row>
    <row r="1152" spans="4:5" ht="21.75">
      <c r="D1152" s="136"/>
      <c r="E1152" s="136"/>
    </row>
    <row r="1153" spans="4:5" ht="21.75">
      <c r="D1153" s="136"/>
      <c r="E1153" s="136"/>
    </row>
    <row r="1154" spans="4:5" ht="21.75">
      <c r="D1154" s="136"/>
      <c r="E1154" s="136"/>
    </row>
    <row r="1155" spans="4:5" ht="21.75">
      <c r="D1155" s="136"/>
      <c r="E1155" s="136"/>
    </row>
    <row r="1156" spans="4:5" ht="21.75">
      <c r="D1156" s="136"/>
      <c r="E1156" s="136"/>
    </row>
    <row r="1157" spans="4:5" ht="21.75">
      <c r="D1157" s="136"/>
      <c r="E1157" s="136"/>
    </row>
    <row r="1158" spans="4:5" ht="21.75">
      <c r="D1158" s="136"/>
      <c r="E1158" s="136"/>
    </row>
    <row r="1159" spans="4:5" ht="21.75">
      <c r="D1159" s="136"/>
      <c r="E1159" s="136"/>
    </row>
    <row r="1160" spans="4:5" ht="21.75">
      <c r="D1160" s="136"/>
      <c r="E1160" s="136"/>
    </row>
    <row r="1161" spans="4:5" ht="21.75">
      <c r="D1161" s="136"/>
      <c r="E1161" s="136"/>
    </row>
    <row r="1162" spans="4:5" ht="21.75">
      <c r="D1162" s="136"/>
      <c r="E1162" s="136"/>
    </row>
    <row r="1163" spans="4:5" ht="21.75">
      <c r="D1163" s="136"/>
      <c r="E1163" s="136"/>
    </row>
    <row r="1164" spans="4:5" ht="21.75">
      <c r="D1164" s="136"/>
      <c r="E1164" s="136"/>
    </row>
    <row r="1165" spans="4:5" ht="21.75">
      <c r="D1165" s="136"/>
      <c r="E1165" s="136"/>
    </row>
  </sheetData>
  <sheetProtection/>
  <mergeCells count="9">
    <mergeCell ref="A1:I1"/>
    <mergeCell ref="A2:I2"/>
    <mergeCell ref="A3:I3"/>
    <mergeCell ref="A4:I4"/>
    <mergeCell ref="H5:I5"/>
    <mergeCell ref="A5:A6"/>
    <mergeCell ref="B5:C5"/>
    <mergeCell ref="D5:E5"/>
    <mergeCell ref="F5:G5"/>
  </mergeCells>
  <printOptions/>
  <pageMargins left="0.32" right="0.2755905511811024" top="0.53" bottom="0.1968503937007874" header="0.5118110236220472" footer="0.15"/>
  <pageSetup horizontalDpi="300" verticalDpi="300" orientation="landscape" paperSize="9" r:id="rId1"/>
  <rowBreaks count="3" manualBreakCount="3">
    <brk id="67" max="255" man="1"/>
    <brk id="89" max="255" man="1"/>
    <brk id="13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C12"/>
  <sheetViews>
    <sheetView zoomScalePageLayoutView="0" workbookViewId="0" topLeftCell="AK1">
      <selection activeCell="BC1" sqref="BC1:BC4"/>
    </sheetView>
  </sheetViews>
  <sheetFormatPr defaultColWidth="9.140625" defaultRowHeight="21.75"/>
  <cols>
    <col min="1" max="43" width="9.140625" style="129" customWidth="1"/>
    <col min="44" max="44" width="9.8515625" style="129" bestFit="1" customWidth="1"/>
    <col min="45" max="16384" width="9.140625" style="129" customWidth="1"/>
  </cols>
  <sheetData>
    <row r="1" spans="1:55" ht="21.75">
      <c r="A1" s="210"/>
      <c r="B1" s="212"/>
      <c r="C1" s="212"/>
      <c r="D1" s="212"/>
      <c r="E1" s="210"/>
      <c r="F1" s="211"/>
      <c r="G1" s="212"/>
      <c r="H1" s="212"/>
      <c r="I1" s="212"/>
      <c r="J1" s="212"/>
      <c r="K1" s="217"/>
      <c r="L1" s="212"/>
      <c r="M1" s="325"/>
      <c r="N1" s="327"/>
      <c r="O1" s="327"/>
      <c r="P1" s="328"/>
      <c r="Q1" s="329"/>
      <c r="R1" s="328"/>
      <c r="S1" s="329"/>
      <c r="T1" s="328"/>
      <c r="U1" s="327"/>
      <c r="V1" s="328"/>
      <c r="W1" s="329"/>
      <c r="X1" s="327"/>
      <c r="Y1" s="327"/>
      <c r="Z1" s="329"/>
      <c r="AA1" s="329"/>
      <c r="AB1" s="328"/>
      <c r="AC1" s="328"/>
      <c r="AD1" s="328"/>
      <c r="AE1" s="327"/>
      <c r="AF1" s="325"/>
      <c r="AG1" s="325"/>
      <c r="AH1" s="327"/>
      <c r="AI1" s="328"/>
      <c r="AJ1" s="328"/>
      <c r="AK1" s="325">
        <v>200000</v>
      </c>
      <c r="AL1" s="327">
        <v>160000</v>
      </c>
      <c r="AM1" s="214">
        <v>200000</v>
      </c>
      <c r="AN1" s="325">
        <v>215000</v>
      </c>
      <c r="AO1" s="327">
        <v>100000</v>
      </c>
      <c r="AP1" s="327">
        <v>630000</v>
      </c>
      <c r="AQ1" s="325">
        <v>70000</v>
      </c>
      <c r="AR1" s="327">
        <v>150000</v>
      </c>
      <c r="AS1" s="325">
        <v>200000</v>
      </c>
      <c r="AT1" s="325">
        <v>50000</v>
      </c>
      <c r="AU1" s="327">
        <v>213400</v>
      </c>
      <c r="AV1" s="329">
        <v>550000</v>
      </c>
      <c r="AW1" s="327">
        <v>100000</v>
      </c>
      <c r="AX1" s="212">
        <v>255500</v>
      </c>
      <c r="AY1" s="327">
        <v>200000</v>
      </c>
      <c r="AZ1" s="327">
        <v>150000</v>
      </c>
      <c r="BA1" s="327">
        <v>150000</v>
      </c>
      <c r="BB1" s="327">
        <v>150000</v>
      </c>
      <c r="BC1" s="327">
        <v>800000</v>
      </c>
    </row>
    <row r="2" spans="1:55" ht="21.75">
      <c r="A2" s="210"/>
      <c r="B2" s="212"/>
      <c r="C2" s="212"/>
      <c r="D2" s="212"/>
      <c r="E2" s="210"/>
      <c r="F2" s="215"/>
      <c r="G2" s="212"/>
      <c r="H2" s="212"/>
      <c r="I2" s="214"/>
      <c r="J2" s="212"/>
      <c r="K2" s="212"/>
      <c r="L2" s="212"/>
      <c r="M2" s="325"/>
      <c r="N2" s="325"/>
      <c r="O2" s="327"/>
      <c r="P2" s="328"/>
      <c r="Q2" s="329"/>
      <c r="R2" s="328"/>
      <c r="S2" s="329"/>
      <c r="T2" s="329"/>
      <c r="U2" s="327"/>
      <c r="V2" s="329"/>
      <c r="W2" s="329"/>
      <c r="X2" s="325"/>
      <c r="Y2" s="327"/>
      <c r="Z2" s="329"/>
      <c r="AA2" s="329"/>
      <c r="AB2" s="328"/>
      <c r="AC2" s="328"/>
      <c r="AD2" s="328"/>
      <c r="AE2" s="327"/>
      <c r="AF2" s="327"/>
      <c r="AG2" s="327"/>
      <c r="AH2" s="327"/>
      <c r="AI2" s="328"/>
      <c r="AJ2" s="328"/>
      <c r="AK2" s="325">
        <v>250000</v>
      </c>
      <c r="AL2" s="325">
        <v>200000</v>
      </c>
      <c r="AM2" s="325">
        <v>300000</v>
      </c>
      <c r="AN2" s="325">
        <v>325500</v>
      </c>
      <c r="AO2" s="214">
        <v>450000</v>
      </c>
      <c r="AP2" s="327">
        <v>50000</v>
      </c>
      <c r="AQ2" s="325">
        <v>950000</v>
      </c>
      <c r="AR2" s="327">
        <v>350000</v>
      </c>
      <c r="AS2" s="327">
        <v>100000</v>
      </c>
      <c r="AT2" s="325">
        <v>95200</v>
      </c>
      <c r="AU2" s="327">
        <v>300000</v>
      </c>
      <c r="AV2" s="329">
        <v>50000</v>
      </c>
      <c r="AW2" s="327"/>
      <c r="AX2" s="327">
        <v>300000</v>
      </c>
      <c r="AY2" s="327">
        <v>150000</v>
      </c>
      <c r="AZ2" s="327">
        <v>120000</v>
      </c>
      <c r="BA2" s="327">
        <v>200000</v>
      </c>
      <c r="BB2" s="327">
        <v>40000</v>
      </c>
      <c r="BC2" s="325">
        <v>300000</v>
      </c>
    </row>
    <row r="3" spans="1:55" ht="21.75">
      <c r="A3" s="210"/>
      <c r="B3" s="212"/>
      <c r="C3" s="212"/>
      <c r="D3" s="212"/>
      <c r="E3" s="130"/>
      <c r="F3" s="130"/>
      <c r="G3" s="216"/>
      <c r="H3" s="212"/>
      <c r="I3" s="130"/>
      <c r="J3" s="212"/>
      <c r="K3" s="212"/>
      <c r="L3" s="130"/>
      <c r="M3" s="325"/>
      <c r="N3" s="325"/>
      <c r="O3" s="327"/>
      <c r="P3" s="329"/>
      <c r="Q3" s="327"/>
      <c r="R3" s="328"/>
      <c r="S3" s="329"/>
      <c r="T3" s="329"/>
      <c r="U3" s="327"/>
      <c r="V3" s="130"/>
      <c r="W3" s="130"/>
      <c r="X3" s="325"/>
      <c r="Y3" s="327"/>
      <c r="Z3" s="328"/>
      <c r="AA3" s="329"/>
      <c r="AB3" s="130"/>
      <c r="AC3" s="329"/>
      <c r="AD3" s="328"/>
      <c r="AE3" s="327"/>
      <c r="AF3" s="130"/>
      <c r="AG3" s="130"/>
      <c r="AH3" s="327"/>
      <c r="AI3" s="328"/>
      <c r="AJ3" s="328"/>
      <c r="AK3" s="325">
        <v>576000</v>
      </c>
      <c r="AL3" s="325">
        <v>750000</v>
      </c>
      <c r="AM3" s="327">
        <v>40500</v>
      </c>
      <c r="AN3" s="212">
        <v>120000</v>
      </c>
      <c r="AO3" s="327">
        <v>70000</v>
      </c>
      <c r="AP3" s="327">
        <v>70000</v>
      </c>
      <c r="AQ3" s="327">
        <v>100000</v>
      </c>
      <c r="AR3" s="327">
        <v>1000000</v>
      </c>
      <c r="AS3" s="325">
        <v>266000</v>
      </c>
      <c r="AT3" s="325">
        <v>44000</v>
      </c>
      <c r="AU3" s="327">
        <v>172500</v>
      </c>
      <c r="AV3" s="130">
        <f>SUM(AV1:AV2)</f>
        <v>600000</v>
      </c>
      <c r="AW3" s="327"/>
      <c r="AX3" s="327">
        <v>300000</v>
      </c>
      <c r="AY3" s="327">
        <v>100000</v>
      </c>
      <c r="AZ3" s="327">
        <v>78000</v>
      </c>
      <c r="BA3" s="327">
        <v>127000</v>
      </c>
      <c r="BB3" s="327">
        <v>150000</v>
      </c>
      <c r="BC3" s="325">
        <v>400000</v>
      </c>
    </row>
    <row r="4" spans="1:55" ht="21.75">
      <c r="A4" s="210"/>
      <c r="B4" s="213"/>
      <c r="C4" s="213"/>
      <c r="D4" s="212"/>
      <c r="G4" s="213"/>
      <c r="H4" s="213"/>
      <c r="J4" s="212"/>
      <c r="K4" s="130"/>
      <c r="M4" s="325"/>
      <c r="N4" s="325"/>
      <c r="O4" s="327"/>
      <c r="P4" s="130"/>
      <c r="Q4" s="325"/>
      <c r="R4" s="328"/>
      <c r="S4" s="329"/>
      <c r="T4" s="329"/>
      <c r="U4" s="327"/>
      <c r="X4" s="130"/>
      <c r="Y4" s="327"/>
      <c r="Z4" s="329"/>
      <c r="AA4" s="328"/>
      <c r="AC4" s="329"/>
      <c r="AD4" s="328"/>
      <c r="AE4" s="130"/>
      <c r="AH4" s="327"/>
      <c r="AI4" s="328"/>
      <c r="AJ4" s="328"/>
      <c r="AK4" s="327">
        <v>772500</v>
      </c>
      <c r="AL4" s="325">
        <f>SUM(AL1:AL3)</f>
        <v>1110000</v>
      </c>
      <c r="AM4" s="327">
        <v>397800</v>
      </c>
      <c r="AN4" s="214">
        <v>300000</v>
      </c>
      <c r="AO4" s="325">
        <v>160000</v>
      </c>
      <c r="AP4" s="325">
        <v>250000</v>
      </c>
      <c r="AQ4" s="325">
        <v>15000</v>
      </c>
      <c r="AR4" s="327">
        <v>200000</v>
      </c>
      <c r="AS4" s="325">
        <v>250000</v>
      </c>
      <c r="AT4" s="325">
        <v>230000</v>
      </c>
      <c r="AU4" s="327">
        <v>50000</v>
      </c>
      <c r="AV4" s="326">
        <v>600000</v>
      </c>
      <c r="AW4" s="130">
        <f>SUM(AW1:AW3)</f>
        <v>100000</v>
      </c>
      <c r="AX4" s="327">
        <v>480000</v>
      </c>
      <c r="AY4" s="327">
        <v>150000</v>
      </c>
      <c r="AZ4" s="130">
        <f>SUM(AZ1:AZ3)</f>
        <v>348000</v>
      </c>
      <c r="BA4" s="327">
        <v>30000</v>
      </c>
      <c r="BB4" s="327">
        <v>15000</v>
      </c>
      <c r="BC4" s="130">
        <f>SUM(BC1:BC3)</f>
        <v>1500000</v>
      </c>
    </row>
    <row r="5" spans="1:54" ht="21.75">
      <c r="A5" s="130"/>
      <c r="B5" s="212"/>
      <c r="C5" s="212"/>
      <c r="D5" s="212"/>
      <c r="G5" s="212"/>
      <c r="H5" s="212"/>
      <c r="J5" s="212"/>
      <c r="M5" s="325"/>
      <c r="N5" s="327"/>
      <c r="O5" s="327"/>
      <c r="Q5" s="327"/>
      <c r="R5" s="328"/>
      <c r="S5" s="329"/>
      <c r="T5" s="327"/>
      <c r="U5" s="327"/>
      <c r="Y5" s="327"/>
      <c r="Z5" s="329"/>
      <c r="AA5" s="130"/>
      <c r="AC5" s="130"/>
      <c r="AD5" s="130"/>
      <c r="AH5" s="327"/>
      <c r="AI5" s="328"/>
      <c r="AJ5" s="328"/>
      <c r="AK5" s="329">
        <f>SUM(AK1:AK4)</f>
        <v>1798500</v>
      </c>
      <c r="AL5" s="130"/>
      <c r="AM5" s="327">
        <v>360000</v>
      </c>
      <c r="AN5" s="327">
        <f>SUM(AN1:AN4)</f>
        <v>960500</v>
      </c>
      <c r="AO5" s="327">
        <v>400000</v>
      </c>
      <c r="AP5" s="130">
        <f>SUM(AP1:AP4)</f>
        <v>1000000</v>
      </c>
      <c r="AQ5" s="327">
        <v>70000</v>
      </c>
      <c r="AR5" s="327">
        <v>70000</v>
      </c>
      <c r="AS5" s="130">
        <f>SUM(AS1:AS4)</f>
        <v>816000</v>
      </c>
      <c r="AT5" s="325">
        <v>150000</v>
      </c>
      <c r="AU5" s="327">
        <v>150000</v>
      </c>
      <c r="AW5" s="326">
        <v>100000</v>
      </c>
      <c r="AX5" s="327">
        <v>50000</v>
      </c>
      <c r="AY5" s="327">
        <v>150000</v>
      </c>
      <c r="BA5" s="327">
        <v>40000</v>
      </c>
      <c r="BB5" s="325">
        <v>100000</v>
      </c>
    </row>
    <row r="6" spans="2:54" ht="21.75">
      <c r="B6" s="212"/>
      <c r="C6" s="212"/>
      <c r="D6" s="212"/>
      <c r="G6" s="212"/>
      <c r="H6" s="212"/>
      <c r="J6" s="212"/>
      <c r="M6" s="130"/>
      <c r="N6" s="130"/>
      <c r="O6" s="327"/>
      <c r="P6" s="326"/>
      <c r="Q6" s="130"/>
      <c r="R6" s="328"/>
      <c r="S6" s="328"/>
      <c r="T6" s="325"/>
      <c r="U6" s="325"/>
      <c r="Y6" s="327"/>
      <c r="Z6" s="328"/>
      <c r="AH6" s="130"/>
      <c r="AI6" s="130"/>
      <c r="AJ6" s="130"/>
      <c r="AK6" s="328">
        <v>1798500</v>
      </c>
      <c r="AL6" s="326">
        <v>1110000</v>
      </c>
      <c r="AM6" s="327">
        <v>130000</v>
      </c>
      <c r="AN6" s="327">
        <v>960500</v>
      </c>
      <c r="AO6" s="130">
        <f>SUM(AO1:AO5)</f>
        <v>1180000</v>
      </c>
      <c r="AQ6" s="130">
        <f>SUM(AQ1:AQ5)</f>
        <v>1205000</v>
      </c>
      <c r="AR6" s="327">
        <v>100000</v>
      </c>
      <c r="AS6" s="326">
        <v>816000</v>
      </c>
      <c r="AT6" s="327">
        <v>390000</v>
      </c>
      <c r="AU6" s="327">
        <v>250000</v>
      </c>
      <c r="AX6" s="327">
        <v>10000</v>
      </c>
      <c r="AY6" s="130">
        <f>SUM(AY1:AY5)</f>
        <v>750000</v>
      </c>
      <c r="BA6" s="327">
        <v>120000</v>
      </c>
      <c r="BB6" s="327">
        <v>100000</v>
      </c>
    </row>
    <row r="7" spans="2:54" ht="21.75">
      <c r="B7" s="212"/>
      <c r="C7" s="212"/>
      <c r="D7" s="214"/>
      <c r="G7" s="130"/>
      <c r="H7" s="213"/>
      <c r="J7" s="212"/>
      <c r="O7" s="325"/>
      <c r="R7" s="329"/>
      <c r="S7" s="328"/>
      <c r="T7" s="325"/>
      <c r="U7" s="327"/>
      <c r="Y7" s="327"/>
      <c r="Z7" s="329"/>
      <c r="AK7" s="328"/>
      <c r="AM7" s="325">
        <v>1500000</v>
      </c>
      <c r="AN7" s="130"/>
      <c r="AO7" s="325">
        <v>1180000</v>
      </c>
      <c r="AP7" s="325">
        <v>1000000</v>
      </c>
      <c r="AQ7" s="325">
        <v>1205000</v>
      </c>
      <c r="AR7" s="325">
        <v>702000</v>
      </c>
      <c r="AT7" s="327">
        <v>176000</v>
      </c>
      <c r="AU7" s="325">
        <v>100000</v>
      </c>
      <c r="AX7" s="130">
        <f>SUM(AX1:AX6)</f>
        <v>1395500</v>
      </c>
      <c r="BA7" s="130">
        <f>SUM(BA1:BA6)</f>
        <v>667000</v>
      </c>
      <c r="BB7" s="212">
        <v>132000</v>
      </c>
    </row>
    <row r="8" spans="2:54" ht="21.75">
      <c r="B8" s="212"/>
      <c r="C8" s="212"/>
      <c r="D8" s="212"/>
      <c r="H8" s="130"/>
      <c r="J8" s="130"/>
      <c r="M8" s="326"/>
      <c r="N8" s="326"/>
      <c r="O8" s="130"/>
      <c r="Q8" s="326"/>
      <c r="R8" s="328"/>
      <c r="S8" s="329"/>
      <c r="T8" s="130"/>
      <c r="U8" s="327"/>
      <c r="Y8" s="130"/>
      <c r="Z8" s="328"/>
      <c r="AK8" s="328"/>
      <c r="AM8" s="327">
        <v>40000</v>
      </c>
      <c r="AR8" s="327">
        <v>39000</v>
      </c>
      <c r="AT8" s="327">
        <v>100000</v>
      </c>
      <c r="AU8" s="130">
        <f>SUM(AU1:AU7)</f>
        <v>1235900</v>
      </c>
      <c r="AX8" s="326">
        <v>1395500</v>
      </c>
      <c r="BB8" s="327">
        <v>200000</v>
      </c>
    </row>
    <row r="9" spans="2:54" ht="21.75">
      <c r="B9" s="214"/>
      <c r="C9" s="214"/>
      <c r="D9" s="212"/>
      <c r="R9" s="130"/>
      <c r="S9" s="130"/>
      <c r="U9" s="130"/>
      <c r="Z9" s="130"/>
      <c r="AK9" s="328"/>
      <c r="AM9" s="325">
        <v>350000</v>
      </c>
      <c r="AR9" s="130">
        <f>SUM(AR1:AR8)</f>
        <v>2611000</v>
      </c>
      <c r="AT9" s="130">
        <f>SUM(AT1:AT8)</f>
        <v>1235200</v>
      </c>
      <c r="BB9" s="327">
        <v>100000</v>
      </c>
    </row>
    <row r="10" spans="2:54" ht="21.75">
      <c r="B10" s="212"/>
      <c r="C10" s="212"/>
      <c r="D10" s="130"/>
      <c r="O10" s="326"/>
      <c r="AK10" s="130"/>
      <c r="AM10" s="130">
        <f>SUM(AM1:AM9)</f>
        <v>3318300</v>
      </c>
      <c r="AR10" s="326">
        <v>2611000</v>
      </c>
      <c r="AT10" s="326">
        <v>1235200</v>
      </c>
      <c r="AU10" s="326">
        <v>1235900</v>
      </c>
      <c r="BB10" s="327">
        <v>30000</v>
      </c>
    </row>
    <row r="11" spans="2:54" ht="21.75">
      <c r="B11" s="212"/>
      <c r="C11" s="212"/>
      <c r="R11" s="326"/>
      <c r="S11" s="326"/>
      <c r="T11" s="326"/>
      <c r="U11" s="326"/>
      <c r="V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6"/>
      <c r="AI11" s="326"/>
      <c r="AJ11" s="326"/>
      <c r="AK11" s="326"/>
      <c r="AL11" s="326"/>
      <c r="AM11" s="326">
        <v>3318300</v>
      </c>
      <c r="AN11" s="326"/>
      <c r="AO11" s="326"/>
      <c r="AP11" s="326"/>
      <c r="AQ11" s="326"/>
      <c r="AR11" s="326"/>
      <c r="AS11" s="326"/>
      <c r="AT11" s="326"/>
      <c r="BB11" s="130">
        <f>SUM(BB1:BB10)</f>
        <v>1017000</v>
      </c>
    </row>
    <row r="12" ht="21.75">
      <c r="B12" s="1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">
      <selection activeCell="A1" sqref="A1:C1"/>
    </sheetView>
  </sheetViews>
  <sheetFormatPr defaultColWidth="9.140625" defaultRowHeight="21.75"/>
  <cols>
    <col min="1" max="1" width="4.7109375" style="46" customWidth="1"/>
    <col min="2" max="2" width="87.00390625" style="4" customWidth="1"/>
    <col min="3" max="3" width="12.00390625" style="4" customWidth="1"/>
    <col min="4" max="4" width="13.421875" style="1" customWidth="1"/>
    <col min="5" max="6" width="9.57421875" style="1" customWidth="1"/>
    <col min="7" max="16384" width="9.140625" style="4" customWidth="1"/>
  </cols>
  <sheetData>
    <row r="1" spans="1:6" ht="21">
      <c r="A1" s="414" t="s">
        <v>265</v>
      </c>
      <c r="B1" s="414"/>
      <c r="C1" s="414"/>
      <c r="D1" s="4"/>
      <c r="E1" s="4"/>
      <c r="F1" s="4"/>
    </row>
    <row r="2" spans="1:6" ht="21">
      <c r="A2" s="31"/>
      <c r="B2" s="32"/>
      <c r="C2" s="49" t="s">
        <v>1</v>
      </c>
      <c r="D2" s="5" t="s">
        <v>2</v>
      </c>
      <c r="E2" s="5" t="s">
        <v>53</v>
      </c>
      <c r="F2" s="6" t="s">
        <v>4</v>
      </c>
    </row>
    <row r="3" spans="1:6" ht="21">
      <c r="A3" s="33" t="s">
        <v>0</v>
      </c>
      <c r="B3" s="34" t="s">
        <v>14</v>
      </c>
      <c r="C3" s="50" t="s">
        <v>55</v>
      </c>
      <c r="D3" s="7" t="s">
        <v>3</v>
      </c>
      <c r="E3" s="7" t="s">
        <v>54</v>
      </c>
      <c r="F3" s="8"/>
    </row>
    <row r="4" spans="1:6" s="37" customFormat="1" ht="21">
      <c r="A4" s="35">
        <v>1</v>
      </c>
      <c r="B4" s="36" t="s">
        <v>5</v>
      </c>
      <c r="C4" s="51">
        <f>SUM(C5:C8)</f>
        <v>58</v>
      </c>
      <c r="D4" s="9">
        <f>SUM(D5:D7)</f>
        <v>12</v>
      </c>
      <c r="E4" s="10">
        <f>D4*100/C4</f>
        <v>20.689655172413794</v>
      </c>
      <c r="F4" s="11"/>
    </row>
    <row r="5" spans="1:6" ht="21.75">
      <c r="A5" s="38"/>
      <c r="B5" s="39" t="s">
        <v>15</v>
      </c>
      <c r="C5" s="52">
        <v>50</v>
      </c>
      <c r="D5" s="12">
        <v>11</v>
      </c>
      <c r="E5" s="13">
        <f>D5*100/C5</f>
        <v>22</v>
      </c>
      <c r="F5" s="14"/>
    </row>
    <row r="6" spans="1:6" ht="21.75">
      <c r="A6" s="38"/>
      <c r="B6" s="39" t="s">
        <v>16</v>
      </c>
      <c r="C6" s="52">
        <v>4</v>
      </c>
      <c r="D6" s="15" t="s">
        <v>51</v>
      </c>
      <c r="E6" s="16" t="s">
        <v>51</v>
      </c>
      <c r="F6" s="14"/>
    </row>
    <row r="7" spans="1:6" ht="21.75">
      <c r="A7" s="38"/>
      <c r="B7" s="39" t="s">
        <v>17</v>
      </c>
      <c r="C7" s="52">
        <v>3</v>
      </c>
      <c r="D7" s="12">
        <v>1</v>
      </c>
      <c r="E7" s="13">
        <f>D7*100/C7</f>
        <v>33.333333333333336</v>
      </c>
      <c r="F7" s="14"/>
    </row>
    <row r="8" spans="1:6" ht="21.75">
      <c r="A8" s="38"/>
      <c r="B8" s="39" t="s">
        <v>18</v>
      </c>
      <c r="C8" s="53">
        <v>1</v>
      </c>
      <c r="D8" s="15" t="s">
        <v>51</v>
      </c>
      <c r="E8" s="15" t="s">
        <v>51</v>
      </c>
      <c r="F8" s="14"/>
    </row>
    <row r="9" spans="1:6" s="37" customFormat="1" ht="21">
      <c r="A9" s="3">
        <v>2</v>
      </c>
      <c r="B9" s="40" t="s">
        <v>6</v>
      </c>
      <c r="C9" s="54">
        <f>SUM(C10:C12)</f>
        <v>6</v>
      </c>
      <c r="D9" s="17">
        <f>SUM(D10:D12)</f>
        <v>2</v>
      </c>
      <c r="E9" s="18">
        <f>D9*100/C9</f>
        <v>33.333333333333336</v>
      </c>
      <c r="F9" s="11"/>
    </row>
    <row r="10" spans="1:6" ht="21.75">
      <c r="A10" s="41"/>
      <c r="B10" s="42" t="s">
        <v>19</v>
      </c>
      <c r="C10" s="55">
        <v>2</v>
      </c>
      <c r="D10" s="19">
        <v>1</v>
      </c>
      <c r="E10" s="20">
        <f>D10*100/C10</f>
        <v>50</v>
      </c>
      <c r="F10" s="14"/>
    </row>
    <row r="11" spans="1:6" ht="21.75">
      <c r="A11" s="41"/>
      <c r="B11" s="42" t="s">
        <v>20</v>
      </c>
      <c r="C11" s="55">
        <v>1</v>
      </c>
      <c r="D11" s="21" t="s">
        <v>51</v>
      </c>
      <c r="E11" s="22" t="s">
        <v>51</v>
      </c>
      <c r="F11" s="14"/>
    </row>
    <row r="12" spans="1:6" ht="21.75">
      <c r="A12" s="41"/>
      <c r="B12" s="42" t="s">
        <v>21</v>
      </c>
      <c r="C12" s="55">
        <v>3</v>
      </c>
      <c r="D12" s="19">
        <v>1</v>
      </c>
      <c r="E12" s="20">
        <f>D12*100/C12</f>
        <v>33.333333333333336</v>
      </c>
      <c r="F12" s="14"/>
    </row>
    <row r="13" spans="1:6" ht="21.75">
      <c r="A13" s="41"/>
      <c r="B13" s="42" t="s">
        <v>18</v>
      </c>
      <c r="C13" s="53"/>
      <c r="D13" s="15" t="s">
        <v>51</v>
      </c>
      <c r="E13" s="15" t="s">
        <v>51</v>
      </c>
      <c r="F13" s="14"/>
    </row>
    <row r="14" spans="1:6" s="37" customFormat="1" ht="21">
      <c r="A14" s="3">
        <v>3</v>
      </c>
      <c r="B14" s="40" t="s">
        <v>7</v>
      </c>
      <c r="C14" s="54">
        <f>SUM(C15:C16)</f>
        <v>27</v>
      </c>
      <c r="D14" s="17">
        <f>SUM(D15:D16)</f>
        <v>9</v>
      </c>
      <c r="E14" s="18">
        <f>D14*100/C14</f>
        <v>33.333333333333336</v>
      </c>
      <c r="F14" s="11"/>
    </row>
    <row r="15" spans="1:6" ht="21.75">
      <c r="A15" s="41"/>
      <c r="B15" s="42" t="s">
        <v>22</v>
      </c>
      <c r="C15" s="52">
        <v>25</v>
      </c>
      <c r="D15" s="12">
        <v>9</v>
      </c>
      <c r="E15" s="13">
        <f>D15*100/C15</f>
        <v>36</v>
      </c>
      <c r="F15" s="14"/>
    </row>
    <row r="16" spans="1:6" ht="21.75">
      <c r="A16" s="41"/>
      <c r="B16" s="42" t="s">
        <v>23</v>
      </c>
      <c r="C16" s="55">
        <v>2</v>
      </c>
      <c r="D16" s="21" t="s">
        <v>51</v>
      </c>
      <c r="E16" s="22" t="s">
        <v>51</v>
      </c>
      <c r="F16" s="14"/>
    </row>
    <row r="17" spans="1:6" ht="21.75">
      <c r="A17" s="41"/>
      <c r="B17" s="42" t="s">
        <v>24</v>
      </c>
      <c r="C17" s="53" t="s">
        <v>51</v>
      </c>
      <c r="D17" s="15" t="s">
        <v>51</v>
      </c>
      <c r="E17" s="16" t="s">
        <v>51</v>
      </c>
      <c r="F17" s="14"/>
    </row>
    <row r="18" spans="1:6" s="37" customFormat="1" ht="21">
      <c r="A18" s="3">
        <v>4</v>
      </c>
      <c r="B18" s="40" t="s">
        <v>8</v>
      </c>
      <c r="C18" s="54">
        <f>SUM(C19:C23)</f>
        <v>10</v>
      </c>
      <c r="D18" s="17">
        <f>SUM(D19:D23)</f>
        <v>2</v>
      </c>
      <c r="E18" s="18">
        <f>D18*100/C18</f>
        <v>20</v>
      </c>
      <c r="F18" s="11"/>
    </row>
    <row r="19" spans="1:6" ht="21.75">
      <c r="A19" s="41"/>
      <c r="B19" s="39" t="s">
        <v>25</v>
      </c>
      <c r="C19" s="52">
        <v>2</v>
      </c>
      <c r="D19" s="12">
        <v>1</v>
      </c>
      <c r="E19" s="13">
        <f>D19*100/C19</f>
        <v>50</v>
      </c>
      <c r="F19" s="14"/>
    </row>
    <row r="20" spans="1:6" ht="21.75">
      <c r="A20" s="41"/>
      <c r="B20" s="39" t="s">
        <v>26</v>
      </c>
      <c r="C20" s="55">
        <v>4</v>
      </c>
      <c r="D20" s="19">
        <v>1</v>
      </c>
      <c r="E20" s="20">
        <f>D20*100/C20</f>
        <v>25</v>
      </c>
      <c r="F20" s="14"/>
    </row>
    <row r="21" spans="1:6" ht="21.75">
      <c r="A21" s="41"/>
      <c r="B21" s="39" t="s">
        <v>27</v>
      </c>
      <c r="C21" s="55">
        <v>3</v>
      </c>
      <c r="D21" s="21" t="s">
        <v>51</v>
      </c>
      <c r="E21" s="21" t="s">
        <v>51</v>
      </c>
      <c r="F21" s="14"/>
    </row>
    <row r="22" spans="1:6" ht="21.75">
      <c r="A22" s="41"/>
      <c r="B22" s="39" t="s">
        <v>28</v>
      </c>
      <c r="C22" s="56">
        <v>1</v>
      </c>
      <c r="D22" s="21" t="s">
        <v>51</v>
      </c>
      <c r="E22" s="21" t="s">
        <v>51</v>
      </c>
      <c r="F22" s="14"/>
    </row>
    <row r="23" spans="1:6" ht="21.75">
      <c r="A23" s="41"/>
      <c r="B23" s="39" t="s">
        <v>29</v>
      </c>
      <c r="C23" s="53" t="s">
        <v>51</v>
      </c>
      <c r="D23" s="15" t="s">
        <v>51</v>
      </c>
      <c r="E23" s="15" t="s">
        <v>51</v>
      </c>
      <c r="F23" s="14"/>
    </row>
    <row r="24" spans="1:6" s="37" customFormat="1" ht="21">
      <c r="A24" s="3">
        <v>5</v>
      </c>
      <c r="B24" s="40" t="s">
        <v>9</v>
      </c>
      <c r="C24" s="54">
        <f>SUM(C25:C33)</f>
        <v>37</v>
      </c>
      <c r="D24" s="17">
        <f>SUM(D25:D33)</f>
        <v>13</v>
      </c>
      <c r="E24" s="18">
        <f>D24*100/C24</f>
        <v>35.13513513513514</v>
      </c>
      <c r="F24" s="11"/>
    </row>
    <row r="25" spans="1:6" ht="21.75">
      <c r="A25" s="41"/>
      <c r="B25" s="42" t="s">
        <v>30</v>
      </c>
      <c r="C25" s="55">
        <v>8</v>
      </c>
      <c r="D25" s="19">
        <v>2</v>
      </c>
      <c r="E25" s="20">
        <f>D25*100/C25</f>
        <v>25</v>
      </c>
      <c r="F25" s="14"/>
    </row>
    <row r="26" spans="1:6" ht="21.75">
      <c r="A26" s="41"/>
      <c r="B26" s="42" t="s">
        <v>31</v>
      </c>
      <c r="C26" s="55">
        <v>1</v>
      </c>
      <c r="D26" s="12">
        <v>1</v>
      </c>
      <c r="E26" s="13">
        <f>D26*100/C26</f>
        <v>100</v>
      </c>
      <c r="F26" s="14"/>
    </row>
    <row r="27" spans="1:6" ht="21" customHeight="1">
      <c r="A27" s="41"/>
      <c r="B27" s="42" t="s">
        <v>32</v>
      </c>
      <c r="C27" s="55">
        <v>1</v>
      </c>
      <c r="D27" s="59" t="s">
        <v>51</v>
      </c>
      <c r="E27" s="30"/>
      <c r="F27" s="14"/>
    </row>
    <row r="28" spans="1:6" ht="21.75">
      <c r="A28" s="41"/>
      <c r="B28" s="42" t="s">
        <v>33</v>
      </c>
      <c r="C28" s="52">
        <v>15</v>
      </c>
      <c r="D28" s="12">
        <v>7</v>
      </c>
      <c r="E28" s="13">
        <f>D28*100/C28</f>
        <v>46.666666666666664</v>
      </c>
      <c r="F28" s="14"/>
    </row>
    <row r="29" spans="1:6" ht="21.75">
      <c r="A29" s="41"/>
      <c r="B29" s="42" t="s">
        <v>34</v>
      </c>
      <c r="C29" s="55">
        <v>3</v>
      </c>
      <c r="D29" s="19">
        <v>1</v>
      </c>
      <c r="E29" s="20">
        <f>D29*100/C29</f>
        <v>33.333333333333336</v>
      </c>
      <c r="F29" s="14"/>
    </row>
    <row r="30" spans="1:6" ht="21.75">
      <c r="A30" s="41"/>
      <c r="B30" s="42" t="s">
        <v>35</v>
      </c>
      <c r="C30" s="55">
        <v>2</v>
      </c>
      <c r="D30" s="21" t="s">
        <v>51</v>
      </c>
      <c r="E30" s="21" t="s">
        <v>51</v>
      </c>
      <c r="F30" s="14"/>
    </row>
    <row r="31" spans="1:6" ht="21.75">
      <c r="A31" s="41"/>
      <c r="B31" s="42" t="s">
        <v>36</v>
      </c>
      <c r="C31" s="55">
        <v>2</v>
      </c>
      <c r="D31" s="21" t="s">
        <v>51</v>
      </c>
      <c r="E31" s="21" t="s">
        <v>51</v>
      </c>
      <c r="F31" s="14"/>
    </row>
    <row r="32" spans="1:6" ht="21.75">
      <c r="A32" s="41"/>
      <c r="B32" s="42" t="s">
        <v>37</v>
      </c>
      <c r="C32" s="55">
        <v>2</v>
      </c>
      <c r="D32" s="15">
        <v>2</v>
      </c>
      <c r="E32" s="15" t="s">
        <v>51</v>
      </c>
      <c r="F32" s="14"/>
    </row>
    <row r="33" spans="1:6" ht="21.75">
      <c r="A33" s="47"/>
      <c r="B33" s="48" t="s">
        <v>38</v>
      </c>
      <c r="C33" s="57">
        <v>3</v>
      </c>
      <c r="D33" s="15" t="s">
        <v>51</v>
      </c>
      <c r="E33" s="15" t="s">
        <v>51</v>
      </c>
      <c r="F33" s="14"/>
    </row>
    <row r="34" spans="1:6" s="37" customFormat="1" ht="21">
      <c r="A34" s="35">
        <v>6</v>
      </c>
      <c r="B34" s="43" t="s">
        <v>10</v>
      </c>
      <c r="C34" s="51">
        <f>SUM(C35:C40)</f>
        <v>14</v>
      </c>
      <c r="D34" s="23">
        <f>SUM(D35:D40)</f>
        <v>6</v>
      </c>
      <c r="E34" s="10">
        <f>D34*100/C34</f>
        <v>42.857142857142854</v>
      </c>
      <c r="F34" s="24"/>
    </row>
    <row r="35" spans="1:6" ht="21.75">
      <c r="A35" s="38"/>
      <c r="B35" s="39" t="s">
        <v>39</v>
      </c>
      <c r="C35" s="52">
        <v>2</v>
      </c>
      <c r="D35" s="15" t="s">
        <v>51</v>
      </c>
      <c r="E35" s="25" t="s">
        <v>51</v>
      </c>
      <c r="F35" s="26"/>
    </row>
    <row r="36" spans="1:6" ht="21.75">
      <c r="A36" s="38"/>
      <c r="B36" s="39" t="s">
        <v>40</v>
      </c>
      <c r="C36" s="52">
        <v>4</v>
      </c>
      <c r="D36" s="12">
        <v>4</v>
      </c>
      <c r="E36" s="13">
        <f>D36*100/C36</f>
        <v>100</v>
      </c>
      <c r="F36" s="26"/>
    </row>
    <row r="37" spans="1:6" ht="21.75">
      <c r="A37" s="38"/>
      <c r="B37" s="39" t="s">
        <v>41</v>
      </c>
      <c r="C37" s="52">
        <v>2</v>
      </c>
      <c r="D37" s="15">
        <v>2</v>
      </c>
      <c r="E37" s="13">
        <f>D37*100/C37</f>
        <v>100</v>
      </c>
      <c r="F37" s="26"/>
    </row>
    <row r="38" spans="1:6" ht="21.75">
      <c r="A38" s="38"/>
      <c r="B38" s="39" t="s">
        <v>42</v>
      </c>
      <c r="C38" s="52">
        <v>2</v>
      </c>
      <c r="D38" s="15" t="s">
        <v>51</v>
      </c>
      <c r="E38" s="25" t="s">
        <v>51</v>
      </c>
      <c r="F38" s="26"/>
    </row>
    <row r="39" spans="1:6" ht="21.75">
      <c r="A39" s="38"/>
      <c r="B39" s="39" t="s">
        <v>43</v>
      </c>
      <c r="C39" s="53">
        <v>2</v>
      </c>
      <c r="D39" s="15" t="s">
        <v>51</v>
      </c>
      <c r="E39" s="25" t="s">
        <v>51</v>
      </c>
      <c r="F39" s="26"/>
    </row>
    <row r="40" spans="1:6" ht="21.75">
      <c r="A40" s="38"/>
      <c r="B40" s="39" t="s">
        <v>44</v>
      </c>
      <c r="C40" s="53">
        <v>2</v>
      </c>
      <c r="D40" s="15" t="s">
        <v>51</v>
      </c>
      <c r="E40" s="25" t="s">
        <v>51</v>
      </c>
      <c r="F40" s="26"/>
    </row>
    <row r="41" spans="1:6" s="37" customFormat="1" ht="21">
      <c r="A41" s="3">
        <v>7</v>
      </c>
      <c r="B41" s="40" t="s">
        <v>11</v>
      </c>
      <c r="C41" s="54">
        <f>SUM(C42:C45)</f>
        <v>18</v>
      </c>
      <c r="D41" s="17">
        <f>SUM(D42:D45)</f>
        <v>11</v>
      </c>
      <c r="E41" s="18">
        <f aca="true" t="shared" si="0" ref="E41:E49">D41*100/C41</f>
        <v>61.111111111111114</v>
      </c>
      <c r="F41" s="11"/>
    </row>
    <row r="42" spans="1:6" ht="21.75">
      <c r="A42" s="41"/>
      <c r="B42" s="42" t="s">
        <v>45</v>
      </c>
      <c r="C42" s="55">
        <v>5</v>
      </c>
      <c r="D42" s="19">
        <v>3</v>
      </c>
      <c r="E42" s="20">
        <f t="shared" si="0"/>
        <v>60</v>
      </c>
      <c r="F42" s="14"/>
    </row>
    <row r="43" spans="1:6" ht="21.75">
      <c r="A43" s="41"/>
      <c r="B43" s="42" t="s">
        <v>46</v>
      </c>
      <c r="C43" s="55">
        <v>8</v>
      </c>
      <c r="D43" s="19">
        <v>2</v>
      </c>
      <c r="E43" s="20">
        <f t="shared" si="0"/>
        <v>25</v>
      </c>
      <c r="F43" s="14"/>
    </row>
    <row r="44" spans="1:6" ht="21.75">
      <c r="A44" s="41"/>
      <c r="B44" s="42" t="s">
        <v>47</v>
      </c>
      <c r="C44" s="55">
        <v>2</v>
      </c>
      <c r="D44" s="19">
        <v>1</v>
      </c>
      <c r="E44" s="20">
        <f t="shared" si="0"/>
        <v>50</v>
      </c>
      <c r="F44" s="14"/>
    </row>
    <row r="45" spans="1:6" ht="21.75">
      <c r="A45" s="41"/>
      <c r="B45" s="42" t="s">
        <v>18</v>
      </c>
      <c r="C45" s="53">
        <v>3</v>
      </c>
      <c r="D45" s="12">
        <v>5</v>
      </c>
      <c r="E45" s="13">
        <f t="shared" si="0"/>
        <v>166.66666666666666</v>
      </c>
      <c r="F45" s="14"/>
    </row>
    <row r="46" spans="1:6" s="37" customFormat="1" ht="21">
      <c r="A46" s="3">
        <v>8</v>
      </c>
      <c r="B46" s="40" t="s">
        <v>12</v>
      </c>
      <c r="C46" s="54">
        <f>SUM(C47:C50)</f>
        <v>14</v>
      </c>
      <c r="D46" s="17">
        <f>SUM(D47:D50)</f>
        <v>6</v>
      </c>
      <c r="E46" s="18">
        <f t="shared" si="0"/>
        <v>42.857142857142854</v>
      </c>
      <c r="F46" s="11"/>
    </row>
    <row r="47" spans="1:6" ht="21.75">
      <c r="A47" s="41"/>
      <c r="B47" s="42" t="s">
        <v>48</v>
      </c>
      <c r="C47" s="55">
        <v>4</v>
      </c>
      <c r="D47" s="19">
        <v>3</v>
      </c>
      <c r="E47" s="20">
        <f t="shared" si="0"/>
        <v>75</v>
      </c>
      <c r="F47" s="14"/>
    </row>
    <row r="48" spans="1:6" ht="21.75">
      <c r="A48" s="41"/>
      <c r="B48" s="42" t="s">
        <v>49</v>
      </c>
      <c r="C48" s="55">
        <v>2</v>
      </c>
      <c r="D48" s="21">
        <v>1</v>
      </c>
      <c r="E48" s="20">
        <f t="shared" si="0"/>
        <v>50</v>
      </c>
      <c r="F48" s="14"/>
    </row>
    <row r="49" spans="1:6" ht="21.75">
      <c r="A49" s="41"/>
      <c r="B49" s="42" t="s">
        <v>50</v>
      </c>
      <c r="C49" s="55">
        <v>5</v>
      </c>
      <c r="D49" s="19">
        <v>2</v>
      </c>
      <c r="E49" s="20">
        <f t="shared" si="0"/>
        <v>40</v>
      </c>
      <c r="F49" s="14"/>
    </row>
    <row r="50" spans="1:6" ht="21.75">
      <c r="A50" s="41"/>
      <c r="B50" s="42" t="s">
        <v>18</v>
      </c>
      <c r="C50" s="53">
        <v>3</v>
      </c>
      <c r="D50" s="15" t="s">
        <v>51</v>
      </c>
      <c r="E50" s="15" t="s">
        <v>51</v>
      </c>
      <c r="F50" s="14"/>
    </row>
    <row r="51" spans="1:6" ht="21.75">
      <c r="A51" s="44"/>
      <c r="B51" s="45" t="s">
        <v>13</v>
      </c>
      <c r="C51" s="58">
        <f>SUM(C4+C9+C14+C18+C24+C34+C41+C46)</f>
        <v>184</v>
      </c>
      <c r="D51" s="27">
        <f>SUM(D4+D9+D14+D18+D24+D34+D41+D46)</f>
        <v>61</v>
      </c>
      <c r="E51" s="28">
        <f>D51*100/C51</f>
        <v>33.15217391304348</v>
      </c>
      <c r="F51" s="29"/>
    </row>
  </sheetData>
  <sheetProtection/>
  <mergeCells count="1">
    <mergeCell ref="A1:C1"/>
  </mergeCells>
  <printOptions/>
  <pageMargins left="0.51" right="0.32" top="1" bottom="1" header="0.5" footer="0.5"/>
  <pageSetup horizontalDpi="300" verticalDpi="300" orientation="portrait" paperSize="9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admin</cp:lastModifiedBy>
  <cp:lastPrinted>2015-07-23T08:18:58Z</cp:lastPrinted>
  <dcterms:created xsi:type="dcterms:W3CDTF">2005-04-20T04:25:24Z</dcterms:created>
  <dcterms:modified xsi:type="dcterms:W3CDTF">2015-08-07T23:52:32Z</dcterms:modified>
  <cp:category/>
  <cp:version/>
  <cp:contentType/>
  <cp:contentStatus/>
</cp:coreProperties>
</file>